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/>
  <mc:AlternateContent xmlns:mc="http://schemas.openxmlformats.org/markup-compatibility/2006">
    <mc:Choice Requires="x15">
      <x15ac:absPath xmlns:x15ac="http://schemas.microsoft.com/office/spreadsheetml/2010/11/ac" url="C:\Users\Jinhyun\Desktop\Purple lion\과제\"/>
    </mc:Choice>
  </mc:AlternateContent>
  <xr:revisionPtr revIDLastSave="0" documentId="13_ncr:1_{4A17D47D-FCDF-487F-875E-FC7534A181BB}" xr6:coauthVersionLast="47" xr6:coauthVersionMax="47" xr10:uidLastSave="{00000000-0000-0000-0000-000000000000}"/>
  <bookViews>
    <workbookView xWindow="950" yWindow="930" windowWidth="18250" windowHeight="9270" xr2:uid="{00000000-000D-0000-FFFF-FFFF00000000}"/>
  </bookViews>
  <sheets>
    <sheet name="ATH" sheetId="1" r:id="rId1"/>
    <sheet name="Earnings_DOW30_20214Q" sheetId="2" r:id="rId2"/>
    <sheet name="AXS INFLATION SENSITIVE ETF TOP" sheetId="3" r:id="rId3"/>
    <sheet name="ENERGY COMPANIES WITH VARIABLE " sheetId="4" r:id="rId4"/>
    <sheet name="JPMORGAN’S INFLATION OUTPERFORM" sheetId="5" r:id="rId5"/>
    <sheet name="17 small-cap stock ideas have m" sheetId="6" r:id="rId6"/>
    <sheet name="Buy-rated stocks that are expec" sheetId="7" r:id="rId7"/>
    <sheet name="WOLFE RESEARCH’S FAVORITE STOCK" sheetId="8" r:id="rId8"/>
    <sheet name="Goldman Sachs' RUSSELL 3000 STO" sheetId="9" r:id="rId9"/>
    <sheet name="STOCKS WITH HIGH DIVIDEND AND C" sheetId="10" r:id="rId10"/>
    <sheet name="CREDIT SUISSE_ S&amp;P 500 INFLATIO" sheetId="11" r:id="rId11"/>
    <sheet name="Morgan Stanley’s quality defens" sheetId="12" r:id="rId12"/>
    <sheet name="Tech value stock screen" sheetId="13" r:id="rId13"/>
    <sheet name="TRIVARIATE_ HIGH-YIELD, DIVIDEN" sheetId="14" r:id="rId14"/>
    <sheet name="JEFFERIES’ VALUE STOCK PICKS WI" sheetId="15" r:id="rId15"/>
    <sheet name="BMO’S ‘GROWTH AT A REASONABLE P" sheetId="16" r:id="rId16"/>
    <sheet name="8 stocks, all highly indebted, " sheetId="17" r:id="rId17"/>
    <sheet name="2022's Dividend Aristocrats Lis" sheetId="18" r:id="rId18"/>
    <sheet name="Bank of America buyback screen" sheetId="19" r:id="rId19"/>
    <sheet name="Stocks that win when rates spik" sheetId="20" r:id="rId20"/>
    <sheet name="Inflation Sensitive Sectors _ S" sheetId="21" r:id="rId21"/>
    <sheet name="Stocks that are growing margins" sheetId="22" r:id="rId22"/>
    <sheet name="2016 FED RATE HIKE WINNERS" sheetId="23" r:id="rId23"/>
    <sheet name="BofA's Top Stock Picks For 2021" sheetId="24" r:id="rId24"/>
    <sheet name="Russell 2000 Stocks with Fast G" sheetId="25" r:id="rId25"/>
    <sheet name="An earnings-season screen of wi" sheetId="26" r:id="rId26"/>
    <sheet name="LOW VOLATILITY STOCKS" sheetId="27" r:id="rId27"/>
    <sheet name="Value Stocks Berkshire Hathaway" sheetId="28" r:id="rId28"/>
    <sheet name="WILLIAM BLAIR_ PORTS IN THE STO" sheetId="29" r:id="rId29"/>
    <sheet name="BARCLAYS’ OVERSOLD INTO EARNING" sheetId="30" r:id="rId30"/>
    <sheet name="TECH STOCKS WITH GROWTH PROSPEC" sheetId="31" r:id="rId31"/>
    <sheet name="Stocks in correction that could" sheetId="32" r:id="rId32"/>
    <sheet name="TOP S&amp;P 500 STOCKS IN JANUARY" sheetId="33" r:id="rId33"/>
    <sheet name="Dogs of the Dow" sheetId="34" r:id="rId34"/>
    <sheet name="24 software stocks expected to " sheetId="35" r:id="rId35"/>
    <sheet name="STOCKS WITH HIGH AND STABLE GRO" sheetId="36" r:id="rId36"/>
    <sheet name="STOCKS TO OWN_AVOID WHEN RATES " sheetId="37" r:id="rId37"/>
    <sheet name="LOW VOLATILITY, HIGH-DIVIDEND B" sheetId="38" r:id="rId38"/>
    <sheet name="GOLDMAN’S BUY-RATED STOCK PICKS" sheetId="39" r:id="rId39"/>
    <sheet name="10 cheapest stocks in the S&amp;P 5" sheetId="40" r:id="rId40"/>
    <sheet name="Barclays Overweight List with l" sheetId="41" r:id="rId41"/>
    <sheet name="GS Buy-rated Stocks down 70% or" sheetId="42" r:id="rId42"/>
    <sheet name="BANK OF AMERICA’S BUY-RATED LAG" sheetId="43" r:id="rId43"/>
    <sheet name="UBS Growth Stocks with Upside A" sheetId="44" r:id="rId44"/>
    <sheet name="STOCKS FROM WELLS FARGO’S COVID" sheetId="45" r:id="rId45"/>
    <sheet name="20 Tech Stocks with safety net " sheetId="46" r:id="rId46"/>
    <sheet name="STOCKS THAT LOOK CHEAP AFTER A " sheetId="47" r:id="rId47"/>
    <sheet name="STOCKS WITH HIGH DIVIDEND AND 1" sheetId="48" r:id="rId48"/>
    <sheet name="the winners and losers as the F" sheetId="49" r:id="rId49"/>
    <sheet name="Screening the Nasdaq-100 to Reb" sheetId="50" r:id="rId50"/>
    <sheet name="Value Stock Screen" sheetId="51" r:id="rId51"/>
    <sheet name="BMO’S DIVIDEND GROWTH SCREEN ST" sheetId="52" r:id="rId52"/>
    <sheet name="Fastest-Growing Stocks Expectin" sheetId="53" r:id="rId53"/>
    <sheet name="Analysts' Favorite S&amp;P 500 Valu" sheetId="54" r:id="rId54"/>
    <sheet name="Dividend Growth Stocks" sheetId="55" r:id="rId55"/>
    <sheet name="NASDAQ 100 REBOUND CANDIDATES" sheetId="56" r:id="rId56"/>
    <sheet name="WOLFE’S STOCK PICKS FOR A STEEP" sheetId="57" r:id="rId57"/>
    <sheet name="THESE STOCKS CAN DO WELL WHEN I" sheetId="58" r:id="rId58"/>
    <sheet name="Top Value S&amp;P 500 Stocks" sheetId="59" r:id="rId59"/>
    <sheet name="EVERCORE ISI’S “AT THE MARGINS”" sheetId="60" r:id="rId60"/>
    <sheet name="Sector Themes in 2022" sheetId="61" r:id="rId61"/>
    <sheet name="GOLDMAN SACHS’ CHEAP AND HIGH-V" sheetId="62" r:id="rId62"/>
    <sheet name="Cheap Russell 1000 stocks based" sheetId="63" r:id="rId63"/>
    <sheet name="Russell 1000 companies with hig" sheetId="64" r:id="rId64"/>
    <sheet name="Best Value-Stock Picks" sheetId="65" r:id="rId6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205" i="1" l="1"/>
  <c r="C205" i="1"/>
  <c r="D205" i="1"/>
  <c r="B205" i="1"/>
  <c r="B5" i="1"/>
  <c r="C5" i="1"/>
  <c r="D5" i="1"/>
  <c r="E5" i="1"/>
  <c r="B6" i="1"/>
  <c r="C6" i="1"/>
  <c r="D6" i="1"/>
  <c r="E6" i="1"/>
  <c r="B7" i="1"/>
  <c r="C7" i="1"/>
  <c r="D7" i="1"/>
  <c r="E7" i="1"/>
  <c r="B8" i="1"/>
  <c r="C8" i="1"/>
  <c r="D8" i="1"/>
  <c r="E8" i="1"/>
  <c r="B9" i="1"/>
  <c r="C9" i="1"/>
  <c r="D9" i="1"/>
  <c r="E9" i="1"/>
  <c r="B10" i="1"/>
  <c r="C10" i="1"/>
  <c r="D10" i="1"/>
  <c r="E10" i="1"/>
  <c r="B11" i="1"/>
  <c r="C11" i="1"/>
  <c r="D11" i="1"/>
  <c r="E11" i="1"/>
  <c r="B12" i="1"/>
  <c r="C12" i="1"/>
  <c r="D12" i="1"/>
  <c r="E12" i="1"/>
  <c r="B13" i="1"/>
  <c r="C13" i="1"/>
  <c r="D13" i="1"/>
  <c r="E13" i="1"/>
  <c r="B14" i="1"/>
  <c r="C14" i="1"/>
  <c r="D14" i="1"/>
  <c r="E14" i="1"/>
  <c r="B15" i="1"/>
  <c r="C15" i="1"/>
  <c r="D15" i="1"/>
  <c r="E15" i="1"/>
  <c r="B16" i="1"/>
  <c r="C16" i="1"/>
  <c r="D16" i="1"/>
  <c r="E16" i="1"/>
  <c r="B17" i="1"/>
  <c r="C17" i="1"/>
  <c r="D17" i="1"/>
  <c r="E17" i="1"/>
  <c r="B18" i="1"/>
  <c r="C18" i="1"/>
  <c r="D18" i="1"/>
  <c r="E18" i="1"/>
  <c r="B19" i="1"/>
  <c r="C19" i="1"/>
  <c r="D19" i="1"/>
  <c r="E19" i="1"/>
  <c r="B20" i="1"/>
  <c r="C20" i="1"/>
  <c r="D20" i="1"/>
  <c r="E20" i="1"/>
  <c r="B21" i="1"/>
  <c r="C21" i="1"/>
  <c r="D21" i="1"/>
  <c r="E21" i="1"/>
  <c r="B22" i="1"/>
  <c r="C22" i="1"/>
  <c r="D22" i="1"/>
  <c r="E22" i="1"/>
  <c r="B23" i="1"/>
  <c r="C23" i="1"/>
  <c r="D23" i="1"/>
  <c r="E23" i="1"/>
  <c r="B24" i="1"/>
  <c r="C24" i="1"/>
  <c r="D24" i="1"/>
  <c r="E24" i="1"/>
  <c r="B25" i="1"/>
  <c r="C25" i="1"/>
  <c r="D25" i="1"/>
  <c r="E25" i="1"/>
  <c r="B26" i="1"/>
  <c r="C26" i="1"/>
  <c r="D26" i="1"/>
  <c r="E26" i="1"/>
  <c r="B27" i="1"/>
  <c r="C27" i="1"/>
  <c r="D27" i="1"/>
  <c r="E27" i="1"/>
  <c r="B28" i="1"/>
  <c r="C28" i="1"/>
  <c r="D28" i="1"/>
  <c r="E28" i="1"/>
  <c r="B29" i="1"/>
  <c r="C29" i="1"/>
  <c r="D29" i="1"/>
  <c r="E29" i="1"/>
  <c r="B30" i="1"/>
  <c r="C30" i="1"/>
  <c r="D30" i="1"/>
  <c r="E30" i="1"/>
  <c r="B31" i="1"/>
  <c r="C31" i="1"/>
  <c r="D31" i="1"/>
  <c r="E31" i="1"/>
  <c r="B32" i="1"/>
  <c r="C32" i="1"/>
  <c r="D32" i="1"/>
  <c r="E32" i="1"/>
  <c r="B33" i="1"/>
  <c r="C33" i="1"/>
  <c r="D33" i="1"/>
  <c r="E33" i="1"/>
  <c r="B34" i="1"/>
  <c r="C34" i="1"/>
  <c r="D34" i="1"/>
  <c r="E34" i="1"/>
  <c r="B35" i="1"/>
  <c r="C35" i="1"/>
  <c r="D35" i="1"/>
  <c r="E35" i="1"/>
  <c r="B36" i="1"/>
  <c r="C36" i="1"/>
  <c r="D36" i="1"/>
  <c r="E36" i="1"/>
  <c r="B37" i="1"/>
  <c r="C37" i="1"/>
  <c r="D37" i="1"/>
  <c r="E37" i="1"/>
  <c r="B38" i="1"/>
  <c r="C38" i="1"/>
  <c r="D38" i="1"/>
  <c r="E38" i="1"/>
  <c r="B39" i="1"/>
  <c r="C39" i="1"/>
  <c r="D39" i="1"/>
  <c r="E39" i="1"/>
  <c r="B40" i="1"/>
  <c r="C40" i="1"/>
  <c r="D40" i="1"/>
  <c r="E40" i="1"/>
  <c r="B41" i="1"/>
  <c r="C41" i="1"/>
  <c r="D41" i="1"/>
  <c r="E41" i="1"/>
  <c r="B42" i="1"/>
  <c r="C42" i="1"/>
  <c r="D42" i="1"/>
  <c r="E42" i="1"/>
  <c r="B43" i="1"/>
  <c r="C43" i="1"/>
  <c r="D43" i="1"/>
  <c r="E43" i="1"/>
  <c r="B44" i="1"/>
  <c r="C44" i="1"/>
  <c r="D44" i="1"/>
  <c r="E44" i="1"/>
  <c r="B45" i="1"/>
  <c r="C45" i="1"/>
  <c r="D45" i="1"/>
  <c r="E45" i="1"/>
  <c r="B46" i="1"/>
  <c r="C46" i="1"/>
  <c r="D46" i="1"/>
  <c r="E46" i="1"/>
  <c r="B47" i="1"/>
  <c r="C47" i="1"/>
  <c r="D47" i="1"/>
  <c r="E47" i="1"/>
  <c r="B48" i="1"/>
  <c r="C48" i="1"/>
  <c r="D48" i="1"/>
  <c r="E48" i="1"/>
  <c r="B49" i="1"/>
  <c r="C49" i="1"/>
  <c r="D49" i="1"/>
  <c r="E49" i="1"/>
  <c r="B50" i="1"/>
  <c r="C50" i="1"/>
  <c r="D50" i="1"/>
  <c r="E50" i="1"/>
  <c r="B51" i="1"/>
  <c r="C51" i="1"/>
  <c r="D51" i="1"/>
  <c r="E51" i="1"/>
  <c r="B52" i="1"/>
  <c r="C52" i="1"/>
  <c r="D52" i="1"/>
  <c r="E52" i="1"/>
  <c r="B53" i="1"/>
  <c r="C53" i="1"/>
  <c r="D53" i="1"/>
  <c r="E53" i="1"/>
  <c r="B54" i="1"/>
  <c r="C54" i="1"/>
  <c r="D54" i="1"/>
  <c r="E54" i="1"/>
  <c r="B55" i="1"/>
  <c r="C55" i="1"/>
  <c r="D55" i="1"/>
  <c r="E55" i="1"/>
  <c r="B56" i="1"/>
  <c r="C56" i="1"/>
  <c r="D56" i="1"/>
  <c r="E56" i="1"/>
  <c r="B57" i="1"/>
  <c r="C57" i="1"/>
  <c r="D57" i="1"/>
  <c r="E57" i="1"/>
  <c r="B58" i="1"/>
  <c r="C58" i="1"/>
  <c r="D58" i="1"/>
  <c r="E58" i="1"/>
  <c r="B59" i="1"/>
  <c r="C59" i="1"/>
  <c r="D59" i="1"/>
  <c r="E59" i="1"/>
  <c r="B60" i="1"/>
  <c r="C60" i="1"/>
  <c r="D60" i="1"/>
  <c r="E60" i="1"/>
  <c r="B61" i="1"/>
  <c r="C61" i="1"/>
  <c r="D61" i="1"/>
  <c r="E61" i="1"/>
  <c r="B62" i="1"/>
  <c r="C62" i="1"/>
  <c r="D62" i="1"/>
  <c r="E62" i="1"/>
  <c r="B63" i="1"/>
  <c r="C63" i="1"/>
  <c r="D63" i="1"/>
  <c r="E63" i="1"/>
  <c r="B64" i="1"/>
  <c r="C64" i="1"/>
  <c r="D64" i="1"/>
  <c r="E64" i="1"/>
  <c r="B65" i="1"/>
  <c r="C65" i="1"/>
  <c r="D65" i="1"/>
  <c r="E65" i="1"/>
  <c r="B66" i="1"/>
  <c r="C66" i="1"/>
  <c r="D66" i="1"/>
  <c r="E66" i="1"/>
  <c r="B67" i="1"/>
  <c r="C67" i="1"/>
  <c r="D67" i="1"/>
  <c r="E67" i="1"/>
  <c r="B68" i="1"/>
  <c r="C68" i="1"/>
  <c r="D68" i="1"/>
  <c r="E68" i="1"/>
  <c r="B69" i="1"/>
  <c r="C69" i="1"/>
  <c r="D69" i="1"/>
  <c r="E69" i="1"/>
  <c r="B70" i="1"/>
  <c r="C70" i="1"/>
  <c r="D70" i="1"/>
  <c r="E70" i="1"/>
  <c r="B71" i="1"/>
  <c r="C71" i="1"/>
  <c r="D71" i="1"/>
  <c r="E71" i="1"/>
  <c r="B72" i="1"/>
  <c r="C72" i="1"/>
  <c r="D72" i="1"/>
  <c r="E72" i="1"/>
  <c r="B73" i="1"/>
  <c r="C73" i="1"/>
  <c r="D73" i="1"/>
  <c r="E73" i="1"/>
  <c r="B74" i="1"/>
  <c r="C74" i="1"/>
  <c r="D74" i="1"/>
  <c r="E74" i="1"/>
  <c r="B75" i="1"/>
  <c r="C75" i="1"/>
  <c r="D75" i="1"/>
  <c r="E75" i="1"/>
  <c r="B76" i="1"/>
  <c r="C76" i="1"/>
  <c r="D76" i="1"/>
  <c r="E76" i="1"/>
  <c r="B77" i="1"/>
  <c r="C77" i="1"/>
  <c r="D77" i="1"/>
  <c r="E77" i="1"/>
  <c r="B78" i="1"/>
  <c r="C78" i="1"/>
  <c r="D78" i="1"/>
  <c r="E78" i="1"/>
  <c r="B79" i="1"/>
  <c r="C79" i="1"/>
  <c r="D79" i="1"/>
  <c r="E79" i="1"/>
  <c r="B80" i="1"/>
  <c r="C80" i="1"/>
  <c r="D80" i="1"/>
  <c r="E80" i="1"/>
  <c r="B81" i="1"/>
  <c r="C81" i="1"/>
  <c r="D81" i="1"/>
  <c r="E81" i="1"/>
  <c r="B82" i="1"/>
  <c r="C82" i="1"/>
  <c r="D82" i="1"/>
  <c r="E82" i="1"/>
  <c r="B83" i="1"/>
  <c r="C83" i="1"/>
  <c r="D83" i="1"/>
  <c r="E83" i="1"/>
  <c r="B84" i="1"/>
  <c r="C84" i="1"/>
  <c r="D84" i="1"/>
  <c r="E84" i="1"/>
  <c r="B85" i="1"/>
  <c r="C85" i="1"/>
  <c r="D85" i="1"/>
  <c r="E85" i="1"/>
  <c r="B86" i="1"/>
  <c r="C86" i="1"/>
  <c r="D86" i="1"/>
  <c r="E86" i="1"/>
  <c r="B87" i="1"/>
  <c r="C87" i="1"/>
  <c r="D87" i="1"/>
  <c r="E87" i="1"/>
  <c r="B88" i="1"/>
  <c r="C88" i="1"/>
  <c r="D88" i="1"/>
  <c r="E88" i="1"/>
  <c r="B89" i="1"/>
  <c r="C89" i="1"/>
  <c r="D89" i="1"/>
  <c r="E89" i="1"/>
  <c r="B90" i="1"/>
  <c r="C90" i="1"/>
  <c r="D90" i="1"/>
  <c r="E90" i="1"/>
  <c r="B91" i="1"/>
  <c r="C91" i="1"/>
  <c r="D91" i="1"/>
  <c r="E91" i="1"/>
  <c r="B92" i="1"/>
  <c r="C92" i="1"/>
  <c r="D92" i="1"/>
  <c r="E92" i="1"/>
  <c r="B93" i="1"/>
  <c r="C93" i="1"/>
  <c r="D93" i="1"/>
  <c r="E93" i="1"/>
  <c r="B94" i="1"/>
  <c r="C94" i="1"/>
  <c r="D94" i="1"/>
  <c r="E94" i="1"/>
  <c r="B95" i="1"/>
  <c r="C95" i="1"/>
  <c r="D95" i="1"/>
  <c r="E95" i="1"/>
  <c r="B96" i="1"/>
  <c r="C96" i="1"/>
  <c r="D96" i="1"/>
  <c r="E96" i="1"/>
  <c r="B97" i="1"/>
  <c r="C97" i="1"/>
  <c r="D97" i="1"/>
  <c r="E97" i="1"/>
  <c r="B98" i="1"/>
  <c r="C98" i="1"/>
  <c r="D98" i="1"/>
  <c r="E98" i="1"/>
  <c r="B99" i="1"/>
  <c r="C99" i="1"/>
  <c r="D99" i="1"/>
  <c r="E99" i="1"/>
  <c r="B100" i="1"/>
  <c r="C100" i="1"/>
  <c r="D100" i="1"/>
  <c r="E100" i="1"/>
  <c r="B101" i="1"/>
  <c r="C101" i="1"/>
  <c r="D101" i="1"/>
  <c r="E101" i="1"/>
  <c r="B102" i="1"/>
  <c r="C102" i="1"/>
  <c r="D102" i="1"/>
  <c r="E102" i="1"/>
  <c r="B103" i="1"/>
  <c r="C103" i="1"/>
  <c r="D103" i="1"/>
  <c r="E103" i="1"/>
  <c r="B104" i="1"/>
  <c r="C104" i="1"/>
  <c r="D104" i="1"/>
  <c r="E104" i="1"/>
  <c r="B105" i="1"/>
  <c r="C105" i="1"/>
  <c r="D105" i="1"/>
  <c r="E105" i="1"/>
  <c r="B106" i="1"/>
  <c r="C106" i="1"/>
  <c r="D106" i="1"/>
  <c r="E106" i="1"/>
  <c r="B107" i="1"/>
  <c r="C107" i="1"/>
  <c r="D107" i="1"/>
  <c r="E107" i="1"/>
  <c r="B108" i="1"/>
  <c r="C108" i="1"/>
  <c r="D108" i="1"/>
  <c r="E108" i="1"/>
  <c r="B109" i="1"/>
  <c r="C109" i="1"/>
  <c r="D109" i="1"/>
  <c r="E109" i="1"/>
  <c r="B110" i="1"/>
  <c r="C110" i="1"/>
  <c r="D110" i="1"/>
  <c r="E110" i="1"/>
  <c r="B111" i="1"/>
  <c r="C111" i="1"/>
  <c r="D111" i="1"/>
  <c r="E111" i="1"/>
  <c r="B112" i="1"/>
  <c r="C112" i="1"/>
  <c r="D112" i="1"/>
  <c r="E112" i="1"/>
  <c r="B113" i="1"/>
  <c r="C113" i="1"/>
  <c r="D113" i="1"/>
  <c r="E113" i="1"/>
  <c r="B114" i="1"/>
  <c r="C114" i="1"/>
  <c r="D114" i="1"/>
  <c r="E114" i="1"/>
  <c r="B115" i="1"/>
  <c r="C115" i="1"/>
  <c r="D115" i="1"/>
  <c r="E115" i="1"/>
  <c r="B116" i="1"/>
  <c r="C116" i="1"/>
  <c r="D116" i="1"/>
  <c r="E116" i="1"/>
  <c r="B117" i="1"/>
  <c r="C117" i="1"/>
  <c r="D117" i="1"/>
  <c r="E117" i="1"/>
  <c r="B118" i="1"/>
  <c r="C118" i="1"/>
  <c r="D118" i="1"/>
  <c r="E118" i="1"/>
  <c r="B119" i="1"/>
  <c r="C119" i="1"/>
  <c r="D119" i="1"/>
  <c r="E119" i="1"/>
  <c r="B120" i="1"/>
  <c r="C120" i="1"/>
  <c r="D120" i="1"/>
  <c r="E120" i="1"/>
  <c r="B121" i="1"/>
  <c r="C121" i="1"/>
  <c r="D121" i="1"/>
  <c r="E121" i="1"/>
  <c r="B122" i="1"/>
  <c r="C122" i="1"/>
  <c r="D122" i="1"/>
  <c r="E122" i="1"/>
  <c r="B123" i="1"/>
  <c r="C123" i="1"/>
  <c r="D123" i="1"/>
  <c r="E123" i="1"/>
  <c r="B124" i="1"/>
  <c r="C124" i="1"/>
  <c r="D124" i="1"/>
  <c r="E124" i="1"/>
  <c r="B125" i="1"/>
  <c r="C125" i="1"/>
  <c r="D125" i="1"/>
  <c r="E125" i="1"/>
  <c r="B126" i="1"/>
  <c r="C126" i="1"/>
  <c r="D126" i="1"/>
  <c r="E126" i="1"/>
  <c r="B127" i="1"/>
  <c r="C127" i="1"/>
  <c r="D127" i="1"/>
  <c r="E127" i="1"/>
  <c r="B128" i="1"/>
  <c r="C128" i="1"/>
  <c r="D128" i="1"/>
  <c r="E128" i="1"/>
  <c r="B129" i="1"/>
  <c r="C129" i="1"/>
  <c r="D129" i="1"/>
  <c r="E129" i="1"/>
  <c r="B130" i="1"/>
  <c r="C130" i="1"/>
  <c r="D130" i="1"/>
  <c r="E130" i="1"/>
  <c r="B131" i="1"/>
  <c r="C131" i="1"/>
  <c r="D131" i="1"/>
  <c r="E131" i="1"/>
  <c r="B132" i="1"/>
  <c r="C132" i="1"/>
  <c r="D132" i="1"/>
  <c r="E132" i="1"/>
  <c r="B133" i="1"/>
  <c r="C133" i="1"/>
  <c r="D133" i="1"/>
  <c r="E133" i="1"/>
  <c r="B134" i="1"/>
  <c r="C134" i="1"/>
  <c r="D134" i="1"/>
  <c r="E134" i="1"/>
  <c r="B135" i="1"/>
  <c r="C135" i="1"/>
  <c r="D135" i="1"/>
  <c r="E135" i="1"/>
  <c r="B136" i="1"/>
  <c r="C136" i="1"/>
  <c r="D136" i="1"/>
  <c r="E136" i="1"/>
  <c r="B137" i="1"/>
  <c r="C137" i="1"/>
  <c r="D137" i="1"/>
  <c r="E137" i="1"/>
  <c r="B138" i="1"/>
  <c r="C138" i="1"/>
  <c r="D138" i="1"/>
  <c r="E138" i="1"/>
  <c r="B139" i="1"/>
  <c r="C139" i="1"/>
  <c r="D139" i="1"/>
  <c r="E139" i="1"/>
  <c r="B140" i="1"/>
  <c r="C140" i="1"/>
  <c r="D140" i="1"/>
  <c r="E140" i="1"/>
  <c r="B141" i="1"/>
  <c r="C141" i="1"/>
  <c r="D141" i="1"/>
  <c r="E141" i="1"/>
  <c r="B142" i="1"/>
  <c r="C142" i="1"/>
  <c r="D142" i="1"/>
  <c r="E142" i="1"/>
  <c r="B143" i="1"/>
  <c r="C143" i="1"/>
  <c r="D143" i="1"/>
  <c r="E143" i="1"/>
  <c r="B144" i="1"/>
  <c r="C144" i="1"/>
  <c r="D144" i="1"/>
  <c r="E144" i="1"/>
  <c r="B145" i="1"/>
  <c r="C145" i="1"/>
  <c r="D145" i="1"/>
  <c r="E145" i="1"/>
  <c r="B146" i="1"/>
  <c r="C146" i="1"/>
  <c r="D146" i="1"/>
  <c r="E146" i="1"/>
  <c r="B147" i="1"/>
  <c r="C147" i="1"/>
  <c r="D147" i="1"/>
  <c r="E147" i="1"/>
  <c r="B148" i="1"/>
  <c r="C148" i="1"/>
  <c r="D148" i="1"/>
  <c r="E148" i="1"/>
  <c r="B149" i="1"/>
  <c r="C149" i="1"/>
  <c r="D149" i="1"/>
  <c r="E149" i="1"/>
  <c r="B150" i="1"/>
  <c r="C150" i="1"/>
  <c r="D150" i="1"/>
  <c r="E150" i="1"/>
  <c r="B151" i="1"/>
  <c r="C151" i="1"/>
  <c r="D151" i="1"/>
  <c r="E151" i="1"/>
  <c r="B152" i="1"/>
  <c r="C152" i="1"/>
  <c r="D152" i="1"/>
  <c r="E152" i="1"/>
  <c r="B153" i="1"/>
  <c r="C153" i="1"/>
  <c r="D153" i="1"/>
  <c r="E153" i="1"/>
  <c r="B154" i="1"/>
  <c r="C154" i="1"/>
  <c r="D154" i="1"/>
  <c r="E154" i="1"/>
  <c r="B155" i="1"/>
  <c r="C155" i="1"/>
  <c r="D155" i="1"/>
  <c r="E155" i="1"/>
  <c r="B156" i="1"/>
  <c r="C156" i="1"/>
  <c r="D156" i="1"/>
  <c r="E156" i="1"/>
  <c r="B157" i="1"/>
  <c r="C157" i="1"/>
  <c r="D157" i="1"/>
  <c r="E157" i="1"/>
  <c r="B158" i="1"/>
  <c r="C158" i="1"/>
  <c r="D158" i="1"/>
  <c r="E158" i="1"/>
  <c r="B159" i="1"/>
  <c r="C159" i="1"/>
  <c r="D159" i="1"/>
  <c r="E159" i="1"/>
  <c r="B160" i="1"/>
  <c r="C160" i="1"/>
  <c r="D160" i="1"/>
  <c r="E160" i="1"/>
  <c r="B161" i="1"/>
  <c r="C161" i="1"/>
  <c r="D161" i="1"/>
  <c r="E161" i="1"/>
  <c r="B162" i="1"/>
  <c r="C162" i="1"/>
  <c r="D162" i="1"/>
  <c r="E162" i="1"/>
  <c r="B163" i="1"/>
  <c r="C163" i="1"/>
  <c r="D163" i="1"/>
  <c r="E163" i="1"/>
  <c r="B164" i="1"/>
  <c r="C164" i="1"/>
  <c r="D164" i="1"/>
  <c r="E164" i="1"/>
  <c r="B165" i="1"/>
  <c r="C165" i="1"/>
  <c r="D165" i="1"/>
  <c r="E165" i="1"/>
  <c r="B166" i="1"/>
  <c r="C166" i="1"/>
  <c r="D166" i="1"/>
  <c r="E166" i="1"/>
  <c r="B167" i="1"/>
  <c r="C167" i="1"/>
  <c r="D167" i="1"/>
  <c r="E167" i="1"/>
  <c r="B168" i="1"/>
  <c r="C168" i="1"/>
  <c r="D168" i="1"/>
  <c r="E168" i="1"/>
  <c r="B169" i="1"/>
  <c r="C169" i="1"/>
  <c r="D169" i="1"/>
  <c r="E169" i="1"/>
  <c r="B170" i="1"/>
  <c r="C170" i="1"/>
  <c r="D170" i="1"/>
  <c r="E170" i="1"/>
  <c r="B171" i="1"/>
  <c r="C171" i="1"/>
  <c r="D171" i="1"/>
  <c r="E171" i="1"/>
  <c r="B172" i="1"/>
  <c r="C172" i="1"/>
  <c r="D172" i="1"/>
  <c r="E172" i="1"/>
  <c r="B173" i="1"/>
  <c r="C173" i="1"/>
  <c r="D173" i="1"/>
  <c r="E173" i="1"/>
  <c r="B174" i="1"/>
  <c r="C174" i="1"/>
  <c r="D174" i="1"/>
  <c r="E174" i="1"/>
  <c r="B175" i="1"/>
  <c r="C175" i="1"/>
  <c r="D175" i="1"/>
  <c r="E175" i="1"/>
  <c r="B176" i="1"/>
  <c r="C176" i="1"/>
  <c r="D176" i="1"/>
  <c r="E176" i="1"/>
  <c r="B177" i="1"/>
  <c r="C177" i="1"/>
  <c r="D177" i="1"/>
  <c r="E177" i="1"/>
  <c r="B178" i="1"/>
  <c r="C178" i="1"/>
  <c r="D178" i="1"/>
  <c r="E178" i="1"/>
  <c r="B179" i="1"/>
  <c r="C179" i="1"/>
  <c r="D179" i="1"/>
  <c r="E179" i="1"/>
  <c r="B180" i="1"/>
  <c r="C180" i="1"/>
  <c r="D180" i="1"/>
  <c r="E180" i="1"/>
  <c r="B181" i="1"/>
  <c r="C181" i="1"/>
  <c r="D181" i="1"/>
  <c r="E181" i="1"/>
  <c r="B182" i="1"/>
  <c r="C182" i="1"/>
  <c r="D182" i="1"/>
  <c r="E182" i="1"/>
  <c r="B183" i="1"/>
  <c r="C183" i="1"/>
  <c r="D183" i="1"/>
  <c r="E183" i="1"/>
  <c r="B184" i="1"/>
  <c r="C184" i="1"/>
  <c r="D184" i="1"/>
  <c r="E184" i="1"/>
  <c r="B185" i="1"/>
  <c r="C185" i="1"/>
  <c r="D185" i="1"/>
  <c r="E185" i="1"/>
  <c r="B186" i="1"/>
  <c r="C186" i="1"/>
  <c r="D186" i="1"/>
  <c r="E186" i="1"/>
  <c r="B187" i="1"/>
  <c r="C187" i="1"/>
  <c r="D187" i="1"/>
  <c r="E187" i="1"/>
  <c r="B188" i="1"/>
  <c r="C188" i="1"/>
  <c r="D188" i="1"/>
  <c r="E188" i="1"/>
  <c r="B189" i="1"/>
  <c r="C189" i="1"/>
  <c r="D189" i="1"/>
  <c r="E189" i="1"/>
  <c r="B190" i="1"/>
  <c r="C190" i="1"/>
  <c r="D190" i="1"/>
  <c r="E190" i="1"/>
  <c r="B191" i="1"/>
  <c r="C191" i="1"/>
  <c r="D191" i="1"/>
  <c r="E191" i="1"/>
  <c r="B192" i="1"/>
  <c r="C192" i="1"/>
  <c r="D192" i="1"/>
  <c r="E192" i="1"/>
  <c r="B193" i="1"/>
  <c r="C193" i="1"/>
  <c r="D193" i="1"/>
  <c r="E193" i="1"/>
  <c r="B194" i="1"/>
  <c r="C194" i="1"/>
  <c r="D194" i="1"/>
  <c r="E194" i="1"/>
  <c r="B195" i="1"/>
  <c r="C195" i="1"/>
  <c r="D195" i="1"/>
  <c r="E195" i="1"/>
  <c r="B196" i="1"/>
  <c r="C196" i="1"/>
  <c r="D196" i="1"/>
  <c r="E196" i="1"/>
  <c r="B197" i="1"/>
  <c r="C197" i="1"/>
  <c r="D197" i="1"/>
  <c r="E197" i="1"/>
  <c r="B198" i="1"/>
  <c r="C198" i="1"/>
  <c r="D198" i="1"/>
  <c r="E198" i="1"/>
  <c r="B199" i="1"/>
  <c r="C199" i="1"/>
  <c r="D199" i="1"/>
  <c r="E199" i="1"/>
  <c r="B200" i="1"/>
  <c r="C200" i="1"/>
  <c r="D200" i="1"/>
  <c r="E200" i="1"/>
  <c r="B201" i="1"/>
  <c r="C201" i="1"/>
  <c r="D201" i="1"/>
  <c r="E201" i="1"/>
  <c r="B202" i="1"/>
  <c r="C202" i="1"/>
  <c r="D202" i="1"/>
  <c r="E202" i="1"/>
  <c r="B203" i="1"/>
  <c r="C203" i="1"/>
  <c r="D203" i="1"/>
  <c r="E203" i="1"/>
  <c r="C4" i="1"/>
  <c r="D4" i="1"/>
  <c r="E4" i="1"/>
  <c r="B4" i="1"/>
  <c r="I31" i="26"/>
  <c r="F31" i="26"/>
  <c r="I30" i="26"/>
  <c r="F30" i="26"/>
  <c r="I29" i="26"/>
  <c r="F29" i="26"/>
  <c r="I28" i="26"/>
  <c r="F28" i="26"/>
  <c r="I27" i="26"/>
  <c r="F27" i="26"/>
  <c r="I26" i="26"/>
  <c r="F26" i="26"/>
  <c r="I25" i="26"/>
  <c r="F25" i="26"/>
  <c r="I24" i="26"/>
  <c r="F24" i="26"/>
  <c r="I23" i="26"/>
  <c r="F23" i="26"/>
  <c r="I22" i="26"/>
  <c r="F22" i="26"/>
  <c r="I21" i="26"/>
  <c r="F21" i="26"/>
  <c r="I20" i="26"/>
  <c r="F20" i="26"/>
  <c r="I19" i="26"/>
  <c r="F19" i="26"/>
  <c r="I18" i="26"/>
  <c r="F18" i="26"/>
  <c r="I17" i="26"/>
  <c r="F17" i="26"/>
  <c r="I16" i="26"/>
  <c r="F16" i="26"/>
  <c r="I15" i="26"/>
  <c r="F15" i="26"/>
  <c r="I14" i="26"/>
  <c r="F14" i="26"/>
  <c r="I13" i="26"/>
  <c r="F13" i="26"/>
  <c r="I12" i="26"/>
  <c r="F12" i="26"/>
  <c r="I11" i="26"/>
  <c r="F11" i="26"/>
  <c r="I10" i="26"/>
  <c r="F10" i="26"/>
  <c r="I9" i="26"/>
  <c r="F9" i="26"/>
  <c r="I8" i="26"/>
  <c r="F8" i="26"/>
  <c r="I7" i="26"/>
  <c r="F7" i="26"/>
  <c r="I6" i="26"/>
  <c r="F6" i="26"/>
  <c r="I5" i="26"/>
  <c r="F5" i="26"/>
  <c r="I4" i="26"/>
  <c r="F4" i="26"/>
  <c r="I3" i="26"/>
  <c r="F3" i="26"/>
  <c r="E13" i="22"/>
  <c r="E12" i="22"/>
  <c r="E11" i="22"/>
  <c r="E10" i="22"/>
  <c r="E9" i="22"/>
  <c r="E8" i="22"/>
  <c r="E7" i="22"/>
  <c r="E6" i="22"/>
  <c r="E5" i="22"/>
  <c r="E4" i="22"/>
  <c r="E3" i="22"/>
</calcChain>
</file>

<file path=xl/sharedStrings.xml><?xml version="1.0" encoding="utf-8"?>
<sst xmlns="http://schemas.openxmlformats.org/spreadsheetml/2006/main" count="2167" uniqueCount="1345">
  <si>
    <t>Drop % from ATH</t>
  </si>
  <si>
    <t>DOW</t>
  </si>
  <si>
    <t>S&amp;P 500</t>
  </si>
  <si>
    <t>NASDAQ</t>
  </si>
  <si>
    <t>RUSSELL2000</t>
  </si>
  <si>
    <t>% from ATH</t>
  </si>
  <si>
    <t>PULLBACK</t>
  </si>
  <si>
    <t>CORRECTION</t>
  </si>
  <si>
    <t>PRE-BEAR</t>
  </si>
  <si>
    <t>BEAR MARKET</t>
  </si>
  <si>
    <t>2/18</t>
  </si>
  <si>
    <t>2021 4Q</t>
  </si>
  <si>
    <t>#</t>
  </si>
  <si>
    <t>Symbol</t>
  </si>
  <si>
    <t>Sector</t>
  </si>
  <si>
    <t>Earnings Date</t>
  </si>
  <si>
    <t>Prior Y EPS</t>
  </si>
  <si>
    <t>Prior Q EPS</t>
  </si>
  <si>
    <t>EPS Est</t>
  </si>
  <si>
    <t>EPS Act</t>
  </si>
  <si>
    <t>YoY %</t>
  </si>
  <si>
    <t>QoQ %</t>
  </si>
  <si>
    <t>Surprise %</t>
  </si>
  <si>
    <t>Prior Y Rev</t>
  </si>
  <si>
    <t>Prior Q Rev</t>
  </si>
  <si>
    <t>Rev Est</t>
  </si>
  <si>
    <t>Rev Act</t>
  </si>
  <si>
    <t>Target Price</t>
  </si>
  <si>
    <t>AAPL</t>
  </si>
  <si>
    <t>AMGN</t>
  </si>
  <si>
    <t>AXP</t>
  </si>
  <si>
    <t>BA</t>
  </si>
  <si>
    <t>CAT</t>
  </si>
  <si>
    <t>CRM</t>
  </si>
  <si>
    <t>CSCO</t>
  </si>
  <si>
    <t>CVX</t>
  </si>
  <si>
    <t>DIS</t>
  </si>
  <si>
    <t>GS</t>
  </si>
  <si>
    <t>HD</t>
  </si>
  <si>
    <t>HON</t>
  </si>
  <si>
    <t>IBM</t>
  </si>
  <si>
    <t>INTC</t>
  </si>
  <si>
    <t>JNJ</t>
  </si>
  <si>
    <t>JPM</t>
  </si>
  <si>
    <t>KO</t>
  </si>
  <si>
    <t>MCD</t>
  </si>
  <si>
    <t>MMM</t>
  </si>
  <si>
    <t>MRK</t>
  </si>
  <si>
    <t>MSFT</t>
  </si>
  <si>
    <t>NKE</t>
  </si>
  <si>
    <t>PG</t>
  </si>
  <si>
    <t>TRV</t>
  </si>
  <si>
    <t>UNH</t>
  </si>
  <si>
    <t>V</t>
  </si>
  <si>
    <t>VZ</t>
  </si>
  <si>
    <t>WBA</t>
  </si>
  <si>
    <t>WMT</t>
  </si>
  <si>
    <t>Average</t>
  </si>
  <si>
    <t>AXS INFLATION SENSITIVE ETF TOP HOLDINGS</t>
  </si>
  <si>
    <t>TICKER</t>
  </si>
  <si>
    <t>COMPANY</t>
  </si>
  <si>
    <t>PRICE</t>
  </si>
  <si>
    <t>%CHANGE</t>
  </si>
  <si>
    <t>MRO</t>
  </si>
  <si>
    <t>Marathon Oil Corp</t>
  </si>
  <si>
    <t>EOG</t>
  </si>
  <si>
    <t>EOG Resources Inc</t>
  </si>
  <si>
    <t>COP</t>
  </si>
  <si>
    <t>Conocophillips</t>
  </si>
  <si>
    <t>DVN</t>
  </si>
  <si>
    <t>Devon Energy Corp</t>
  </si>
  <si>
    <t>APA</t>
  </si>
  <si>
    <t>APA Corp (US)</t>
  </si>
  <si>
    <t>ZION</t>
  </si>
  <si>
    <t>Zions Bancorporation NA</t>
  </si>
  <si>
    <t>BCI</t>
  </si>
  <si>
    <t>Aberdeen Standard Bloomberg All Commodity Strategy K-1 Free ETF</t>
  </si>
  <si>
    <t>PDBC</t>
  </si>
  <si>
    <t>Invesco Optimum Yield Diversified Commodity Strategy No K-1 ETF</t>
  </si>
  <si>
    <t>RF</t>
  </si>
  <si>
    <t>Regions Financial Corp</t>
  </si>
  <si>
    <t>CNQ</t>
  </si>
  <si>
    <t>Canadian Natural Resources Ltd</t>
  </si>
  <si>
    <t>ENERGY COMPANIES WITH VARIABLE DIVIDENDS</t>
  </si>
  <si>
    <t>YIELD</t>
  </si>
  <si>
    <t>PXD</t>
  </si>
  <si>
    <t>Pioneer Natural Resources Co</t>
  </si>
  <si>
    <t>CTRA</t>
  </si>
  <si>
    <t>Coterra Energy Inc</t>
  </si>
  <si>
    <t>JPMORGAN’S INFLATION OUTPERFORMER PICKS</t>
  </si>
  <si>
    <t>PREVIOUS CLOSE</t>
  </si>
  <si>
    <t>SCHW</t>
  </si>
  <si>
    <t>Charles Schwab Corp</t>
  </si>
  <si>
    <t>BAC</t>
  </si>
  <si>
    <t>Bank of America Corp</t>
  </si>
  <si>
    <t>SI</t>
  </si>
  <si>
    <t>Silvergate Capital Corp</t>
  </si>
  <si>
    <t>FANG</t>
  </si>
  <si>
    <t>Diamondback Energy Inc</t>
  </si>
  <si>
    <t>XOM</t>
  </si>
  <si>
    <t>Exxon Mobil Corp</t>
  </si>
  <si>
    <t>LYFT</t>
  </si>
  <si>
    <t>Lyft Inc</t>
  </si>
  <si>
    <t>CAR</t>
  </si>
  <si>
    <t>Avis Budget Group Inc</t>
  </si>
  <si>
    <t>Boeing Co</t>
  </si>
  <si>
    <t>GE</t>
  </si>
  <si>
    <t>General Electric Co</t>
  </si>
  <si>
    <t>17 small-cap stock ideas have momentum and valuation by Jefferies</t>
  </si>
  <si>
    <t>Buy-rated stocks that are expected to grow profits this year</t>
  </si>
  <si>
    <t>Ticker</t>
  </si>
  <si>
    <t>Stock</t>
  </si>
  <si>
    <t>Estimated EPS growth this year</t>
  </si>
  <si>
    <t>No. upward revisions</t>
  </si>
  <si>
    <t>Year-to-date %</t>
  </si>
  <si>
    <t>Upside to price target</t>
  </si>
  <si>
    <t>BKR</t>
  </si>
  <si>
    <t>Baker Hughes</t>
  </si>
  <si>
    <t>ConocoPhillips</t>
  </si>
  <si>
    <t>Walt Disney</t>
  </si>
  <si>
    <t>Devon Energy</t>
  </si>
  <si>
    <t>Diamondback Energy</t>
  </si>
  <si>
    <t>MCK</t>
  </si>
  <si>
    <t>McKesson Corp.</t>
  </si>
  <si>
    <t>MU</t>
  </si>
  <si>
    <t>Micron Technology,</t>
  </si>
  <si>
    <t>NWSA</t>
  </si>
  <si>
    <t>News Corp.</t>
  </si>
  <si>
    <t>PSX</t>
  </si>
  <si>
    <t>Phillips 66</t>
  </si>
  <si>
    <t>QCOM</t>
  </si>
  <si>
    <t>Qualcomm</t>
  </si>
  <si>
    <t>SBNY</t>
  </si>
  <si>
    <t>Signature Bank</t>
  </si>
  <si>
    <t>WRK</t>
  </si>
  <si>
    <t>WestRock</t>
  </si>
  <si>
    <t>WOLFE RESEARCH’S FAVORITE STOCK WITH STRONG PRICING POWER</t>
  </si>
  <si>
    <t>RL</t>
  </si>
  <si>
    <t>Ralph Lauren Corp</t>
  </si>
  <si>
    <t>McDonald’s Corp</t>
  </si>
  <si>
    <t>STZ</t>
  </si>
  <si>
    <t>Constellation Brands Inc</t>
  </si>
  <si>
    <t>EL</t>
  </si>
  <si>
    <t>Estee Lauder Companies Inc</t>
  </si>
  <si>
    <t>DXCM</t>
  </si>
  <si>
    <t>Dexcom Inc</t>
  </si>
  <si>
    <t>VRTX</t>
  </si>
  <si>
    <t>Vertex Pharmaceuticals Inc</t>
  </si>
  <si>
    <t>EFX</t>
  </si>
  <si>
    <t>Equifax Inc</t>
  </si>
  <si>
    <t>UNP</t>
  </si>
  <si>
    <t>Union Pacific Corp</t>
  </si>
  <si>
    <t>TXN</t>
  </si>
  <si>
    <t>Texas Instruments Inc</t>
  </si>
  <si>
    <t>ADBE</t>
  </si>
  <si>
    <t>Adobe Inc.</t>
  </si>
  <si>
    <t>Goldman Sachs’ RUSSELL 3000 STOCKS WITH “QUALITY” METRICS</t>
  </si>
  <si>
    <t>NAME</t>
  </si>
  <si>
    <t>MRNA</t>
  </si>
  <si>
    <t>Moderna Inc</t>
  </si>
  <si>
    <t>REGN</t>
  </si>
  <si>
    <t>Regeneron Pharmaceuticals Inc</t>
  </si>
  <si>
    <t>Micron Technology Inc</t>
  </si>
  <si>
    <t>Qualcomm Inc</t>
  </si>
  <si>
    <t>GNTX</t>
  </si>
  <si>
    <t>Gentex Corp</t>
  </si>
  <si>
    <t>EA</t>
  </si>
  <si>
    <t>Electronic Arts</t>
  </si>
  <si>
    <t>TER</t>
  </si>
  <si>
    <t>Teradyne Inc</t>
  </si>
  <si>
    <t>GRMN</t>
  </si>
  <si>
    <t>Garmin Ltd</t>
  </si>
  <si>
    <t>GOOGL</t>
  </si>
  <si>
    <t>Alphabet Class A</t>
  </si>
  <si>
    <t>STOCKS WITH HIGH DIVIDEND AND COMBINED YIELDS, Bernstein</t>
  </si>
  <si>
    <t>CHANGE</t>
  </si>
  <si>
    <t>HAS</t>
  </si>
  <si>
    <t>Hasbro Inc</t>
  </si>
  <si>
    <t>MO</t>
  </si>
  <si>
    <t>Altria Group Inc</t>
  </si>
  <si>
    <t>CLX</t>
  </si>
  <si>
    <t>Clorox Co</t>
  </si>
  <si>
    <t>Chevron Corp</t>
  </si>
  <si>
    <t>3M Co</t>
  </si>
  <si>
    <t>International Business Machines Corp</t>
  </si>
  <si>
    <t>CREDIT SUISSE: S&amp;P 500 INFLATION BENEFICIARIES</t>
  </si>
  <si>
    <t>VLO</t>
  </si>
  <si>
    <t>Valero Energy Corp</t>
  </si>
  <si>
    <t>Baker Hughes Co</t>
  </si>
  <si>
    <t>FCX</t>
  </si>
  <si>
    <t>Freeport-McMoRan Inc</t>
  </si>
  <si>
    <t>NUE</t>
  </si>
  <si>
    <t>Nucor Corp</t>
  </si>
  <si>
    <t>WYNN</t>
  </si>
  <si>
    <t>Wynn Resorts Ltd</t>
  </si>
  <si>
    <t>CFG</t>
  </si>
  <si>
    <t>Citizens Financial Group Inc</t>
  </si>
  <si>
    <t>Morgan Stanley’s quality defensive stocks</t>
  </si>
  <si>
    <t>Tech value stock screen</t>
  </si>
  <si>
    <t>Company</t>
  </si>
  <si>
    <t>Forward P/E</t>
  </si>
  <si>
    <t>Forward FCF yield</t>
  </si>
  <si>
    <t>Total return – 2022 through Feb. 11</t>
  </si>
  <si>
    <t>Total return – 2021</t>
  </si>
  <si>
    <t>Share “buy” ratings</t>
  </si>
  <si>
    <t>Closing price – Feb. 11</t>
  </si>
  <si>
    <t>Consensus price target</t>
  </si>
  <si>
    <t>Implied 12-month upside potential</t>
  </si>
  <si>
    <t>Micron Technology Inc.</t>
  </si>
  <si>
    <t>$89.76</t>
  </si>
  <si>
    <t>$113.18</t>
  </si>
  <si>
    <t>Fiserv Inc.</t>
  </si>
  <si>
    <t>MISVF</t>
  </si>
  <si>
    <t>$97.40</t>
  </si>
  <si>
    <t>$129.00</t>
  </si>
  <si>
    <t>Fidelity National Information Services Inc.</t>
  </si>
  <si>
    <t>FIS</t>
  </si>
  <si>
    <t>$111.92</t>
  </si>
  <si>
    <t>$143.59</t>
  </si>
  <si>
    <t>Global Payments Inc.</t>
  </si>
  <si>
    <t>GPN</t>
  </si>
  <si>
    <t>$146.70</t>
  </si>
  <si>
    <t>$185.76</t>
  </si>
  <si>
    <t>Broadcom Inc.</t>
  </si>
  <si>
    <t>AVGO</t>
  </si>
  <si>
    <t>$573.42</t>
  </si>
  <si>
    <t>$697.41</t>
  </si>
  <si>
    <t>Corning Inc.</t>
  </si>
  <si>
    <t>GLW</t>
  </si>
  <si>
    <t>$41.87</t>
  </si>
  <si>
    <t>$47.38</t>
  </si>
  <si>
    <t>Analog Devices Inc.</t>
  </si>
  <si>
    <t>ADI</t>
  </si>
  <si>
    <t>$153.90</t>
  </si>
  <si>
    <t>$210.55</t>
  </si>
  <si>
    <t>Alphabet Inc. Class A</t>
  </si>
  <si>
    <t>$2,685.65</t>
  </si>
  <si>
    <t>$3,479.86</t>
  </si>
  <si>
    <t>Teledyne Technologies Inc.</t>
  </si>
  <si>
    <t>TDY</t>
  </si>
  <si>
    <t>$421.44</t>
  </si>
  <si>
    <t>$533.25</t>
  </si>
  <si>
    <t>PayPal Holdings Inc.</t>
  </si>
  <si>
    <t>PYPL</t>
  </si>
  <si>
    <t>$115.29</t>
  </si>
  <si>
    <t>$188.47</t>
  </si>
  <si>
    <t>TRIVARIATE: HIGH-YIELD, DIVIDEND EXPANDERS</t>
  </si>
  <si>
    <t>INDUSTRY</t>
  </si>
  <si>
    <t>MARKET CAP ($ US BIL)</t>
  </si>
  <si>
    <t>Amgen</t>
  </si>
  <si>
    <t>Pharma Biotech</t>
  </si>
  <si>
    <t>BX</t>
  </si>
  <si>
    <t>Blackstone</t>
  </si>
  <si>
    <t>Diversified Financials</t>
  </si>
  <si>
    <t>ALLY</t>
  </si>
  <si>
    <t>Ally Financial</t>
  </si>
  <si>
    <t>WHR</t>
  </si>
  <si>
    <t>Whirlpool Corporation</t>
  </si>
  <si>
    <t>Consumer Durables &amp; Apparel</t>
  </si>
  <si>
    <t>AEO</t>
  </si>
  <si>
    <t>American Eagle Outfitters</t>
  </si>
  <si>
    <t>Retailing</t>
  </si>
  <si>
    <t>JEFFERIES’ VALUE STOCK PICKS WITH UPSIDE DRIVERS</t>
  </si>
  <si>
    <t>BLMN</t>
  </si>
  <si>
    <t>Bloomin’ Brands Inc</t>
  </si>
  <si>
    <t>CAG</t>
  </si>
  <si>
    <t>Conagra Brands Inc</t>
  </si>
  <si>
    <t>DE</t>
  </si>
  <si>
    <t>Deere &amp; Co</t>
  </si>
  <si>
    <t>M</t>
  </si>
  <si>
    <t>Macy’s Inc</t>
  </si>
  <si>
    <t>MET</t>
  </si>
  <si>
    <t>MetLife Inc</t>
  </si>
  <si>
    <t>MCHP</t>
  </si>
  <si>
    <t>Microchip Technology Inc</t>
  </si>
  <si>
    <t>Nike Inc</t>
  </si>
  <si>
    <t>TJX</t>
  </si>
  <si>
    <t>TJX Companies Inc</t>
  </si>
  <si>
    <t>BMO’S ‘GROWTH AT A REASONABLE PRICE’ SCREEN</t>
  </si>
  <si>
    <t>ANTM</t>
  </si>
  <si>
    <t>Anthem Inc</t>
  </si>
  <si>
    <t>Broadcom Inc</t>
  </si>
  <si>
    <t>CI</t>
  </si>
  <si>
    <t>Cigna Corp</t>
  </si>
  <si>
    <t>FBHS</t>
  </si>
  <si>
    <t>Fortune Brands Home &amp; Security Inc</t>
  </si>
  <si>
    <t>PFE</t>
  </si>
  <si>
    <t>Pfizer Inc</t>
  </si>
  <si>
    <t>ROST</t>
  </si>
  <si>
    <t>Ross Stores Inc</t>
  </si>
  <si>
    <t>SWKS</t>
  </si>
  <si>
    <t>Skyworks Solutions Inc</t>
  </si>
  <si>
    <t>8 stocks, all highly indebted, may benefit most from higher inflation</t>
  </si>
  <si>
    <t>Stocks</t>
  </si>
  <si>
    <t>Debt/equity ratio</t>
  </si>
  <si>
    <t>EBIT interest coverage ratio</t>
  </si>
  <si>
    <t>Number of newsletters recommending</t>
  </si>
  <si>
    <t>Oracle Corp. (ORCL)</t>
  </si>
  <si>
    <t>Cardinal Health Inc. (CAH)</t>
  </si>
  <si>
    <t>Amgen Inc. (AMGN)</t>
  </si>
  <si>
    <t>IBM (IBM)</t>
  </si>
  <si>
    <t>Apple Inc. (AAPL)</t>
  </si>
  <si>
    <t>FedEx Corp. (FDX)</t>
  </si>
  <si>
    <t>Leggett &amp; Platt (LEG)</t>
  </si>
  <si>
    <t>CVS Health Corp. (CVS)</t>
  </si>
  <si>
    <t>2022's Dividend Aristocrats List</t>
  </si>
  <si>
    <t>Years of Dividend Growth</t>
  </si>
  <si>
    <t>Dividend Yield (as of Feb. 9)</t>
  </si>
  <si>
    <t>Genuine Parts Co. (GPC)</t>
  </si>
  <si>
    <t>Consumer discretionary</t>
  </si>
  <si>
    <t>Procter &amp; Gamble Co. (PG)</t>
  </si>
  <si>
    <t>Consumer staples</t>
  </si>
  <si>
    <t>Dover Corp. (DOV)</t>
  </si>
  <si>
    <t>Industrials</t>
  </si>
  <si>
    <t>3M Co. (MMM)</t>
  </si>
  <si>
    <t>Cincinnati Financial Corp. (CINF)</t>
  </si>
  <si>
    <t>Financials</t>
  </si>
  <si>
    <t>The Coca-Cola Co. (KO)</t>
  </si>
  <si>
    <t>Johnson &amp; Johnson (JNJ)</t>
  </si>
  <si>
    <t>Health care</t>
  </si>
  <si>
    <t>Colgate-Palmolive Co. (CL)</t>
  </si>
  <si>
    <t>Emerson Electric Co. (EMR)</t>
  </si>
  <si>
    <t>Hormel Foods Corp. (HRL)</t>
  </si>
  <si>
    <t>Stanley Black &amp; Decker Inc. (SWK)</t>
  </si>
  <si>
    <t>Illinois Tool Works Inc. (ITW)</t>
  </si>
  <si>
    <t>W.W. Grainger Inc. (GWW)</t>
  </si>
  <si>
    <t>AbbVie Inc. (ABBV)</t>
  </si>
  <si>
    <t>Federal Realty Investment Trust (FRT)</t>
  </si>
  <si>
    <t>Real estate</t>
  </si>
  <si>
    <t>VF Corp. (VFC)</t>
  </si>
  <si>
    <t>Target Corp. (TGT)</t>
  </si>
  <si>
    <t>Abbott Laboratories (ABT)</t>
  </si>
  <si>
    <t>PPG Industries Inc. (PPG)</t>
  </si>
  <si>
    <t>Materials</t>
  </si>
  <si>
    <t>Becton, Dickinson &amp; Co. (BDX)</t>
  </si>
  <si>
    <t>Kimberly-Clark Corp. (KMB)</t>
  </si>
  <si>
    <t>PepsiCo Inc. (PEP)</t>
  </si>
  <si>
    <t>Nucor Corp. (NUE)</t>
  </si>
  <si>
    <t>Walmart Inc. (WMT)</t>
  </si>
  <si>
    <t>S&amp;P Global Inc. (SPGI)</t>
  </si>
  <si>
    <t>Consolidated Edison Inc. (ED)</t>
  </si>
  <si>
    <t>Utilities</t>
  </si>
  <si>
    <t>Archer-Daniels-Midland Co. (ADM)</t>
  </si>
  <si>
    <t>Lowe's Cos. Inc. (LOW)</t>
  </si>
  <si>
    <t>Automatic Data Processing Inc. (ADP)</t>
  </si>
  <si>
    <t>Information technology</t>
  </si>
  <si>
    <t>Walgreens Boots Alliance Inc. (WBA)</t>
  </si>
  <si>
    <t>The Clorox Co. (CLX)</t>
  </si>
  <si>
    <t>McDonald's Corp. (MCD)</t>
  </si>
  <si>
    <t>Pentair PLC (PNR)</t>
  </si>
  <si>
    <t>Medtronic PLC (MDT)</t>
  </si>
  <si>
    <t>Sherwin-Williams Co. (SHW)</t>
  </si>
  <si>
    <t>Sysco Corp. (SYY)</t>
  </si>
  <si>
    <t>Franklin Resources Inc. (BEN)</t>
  </si>
  <si>
    <t>Air Products and Chemicals Inc. (APD)</t>
  </si>
  <si>
    <t>Amcor PLC (AMCR)</t>
  </si>
  <si>
    <t>Aflac Inc. (AFL)</t>
  </si>
  <si>
    <t>ExxonMobil Corp. (XOM)</t>
  </si>
  <si>
    <t>Energy</t>
  </si>
  <si>
    <t>Brown-Forman Corp. (BF-B)</t>
  </si>
  <si>
    <t>Cintas Corp. (CTAS)</t>
  </si>
  <si>
    <t>T. Rowe Price Group Inc. (TROW)</t>
  </si>
  <si>
    <t>McCormick &amp; Co. (MKC)</t>
  </si>
  <si>
    <t>Chevron Corp. (CVX)</t>
  </si>
  <si>
    <t>Atmos Energy Corp. (ATO)</t>
  </si>
  <si>
    <t>General Dynamics Corp. (GD)</t>
  </si>
  <si>
    <t>Ecolab Inc. (ECL)</t>
  </si>
  <si>
    <t>People's United Financial Inc. (PBCT)</t>
  </si>
  <si>
    <t>Chubb Ltd. (CB)</t>
  </si>
  <si>
    <t>A.O. Smith Corp. (AOS)</t>
  </si>
  <si>
    <t>Linde PLC (LIN)</t>
  </si>
  <si>
    <t>Roper Technologies Inc. (ROP)</t>
  </si>
  <si>
    <t>West Pharmaceutical Services Inc. (WST)</t>
  </si>
  <si>
    <t>Essex Property Trust Inc. (ESS)</t>
  </si>
  <si>
    <t>Caterpillar Inc. (CAT)</t>
  </si>
  <si>
    <t>Expeditors International of Washington Inc. (EXPD)</t>
  </si>
  <si>
    <t>Albemarle Corp. (ALB)</t>
  </si>
  <si>
    <t>Brown &amp; Brown Inc. (BRO)</t>
  </si>
  <si>
    <t>Realty Income Corp. (O)</t>
  </si>
  <si>
    <t>International Business Machines Corp. (IBM)</t>
  </si>
  <si>
    <t>NextEra Energy Inc. (NEE)</t>
  </si>
  <si>
    <t>Church &amp; Dwight Co. Inc. (CHD)</t>
  </si>
  <si>
    <t>Bank of America buyback screen</t>
  </si>
  <si>
    <t>Share repurchase</t>
  </si>
  <si>
    <t>DD</t>
  </si>
  <si>
    <t>DuPont De Nemours</t>
  </si>
  <si>
    <t>HPQ</t>
  </si>
  <si>
    <t>HP Inc.</t>
  </si>
  <si>
    <t>CHTR</t>
  </si>
  <si>
    <t>Charter Communications</t>
  </si>
  <si>
    <t>Nucor</t>
  </si>
  <si>
    <t>COF</t>
  </si>
  <si>
    <t>Capital One Financial Corp.</t>
  </si>
  <si>
    <t>SYF</t>
  </si>
  <si>
    <t>Synchrony Financial</t>
  </si>
  <si>
    <t>AZO</t>
  </si>
  <si>
    <t>Autozone</t>
  </si>
  <si>
    <t>ORCL</t>
  </si>
  <si>
    <t>Oracle</t>
  </si>
  <si>
    <t>BK</t>
  </si>
  <si>
    <t>Bank of New York Mellon</t>
  </si>
  <si>
    <t>STX</t>
  </si>
  <si>
    <t>Seagate Technologies</t>
  </si>
  <si>
    <t>Stocks that win when rates spike</t>
  </si>
  <si>
    <t>Avg. move during last 5 rate spikes</t>
  </si>
  <si>
    <t>% buy ratings</t>
  </si>
  <si>
    <t>Upside to price target (%)</t>
  </si>
  <si>
    <t>Dividend Yield</t>
  </si>
  <si>
    <t>STT</t>
  </si>
  <si>
    <t>State Street</t>
  </si>
  <si>
    <t>Broadcom</t>
  </si>
  <si>
    <t>GD</t>
  </si>
  <si>
    <t>General Dynamics</t>
  </si>
  <si>
    <t>EMN</t>
  </si>
  <si>
    <t>Eastman Chemical</t>
  </si>
  <si>
    <t>DRI</t>
  </si>
  <si>
    <t>Darden Restaurants</t>
  </si>
  <si>
    <t>RE</t>
  </si>
  <si>
    <t>Everest Re Group</t>
  </si>
  <si>
    <t>Inflation Sensitive Sectors / Stocks</t>
  </si>
  <si>
    <t>Stocks that are growing margins and earnings</t>
  </si>
  <si>
    <t>Gross Margin (%)</t>
  </si>
  <si>
    <t>Gross Margin 1Y ago (%)</t>
  </si>
  <si>
    <t>Gross Margin Growth %</t>
  </si>
  <si>
    <t>Est EPS growth 2022</t>
  </si>
  <si>
    <t>ABBV</t>
  </si>
  <si>
    <t>AbbVie</t>
  </si>
  <si>
    <t>FISV</t>
  </si>
  <si>
    <t>Fiserv</t>
  </si>
  <si>
    <t>Microchip Technology</t>
  </si>
  <si>
    <t>TDG</t>
  </si>
  <si>
    <t>TransDigm Group</t>
  </si>
  <si>
    <t>NOW</t>
  </si>
  <si>
    <t>ServiceNow</t>
  </si>
  <si>
    <t>KLAC</t>
  </si>
  <si>
    <t>KLA Corp.</t>
  </si>
  <si>
    <t>Visa</t>
  </si>
  <si>
    <t>EW</t>
  </si>
  <si>
    <t>Edwards Lifesciences</t>
  </si>
  <si>
    <t>2016 FED RATE HIKE WINNERS</t>
  </si>
  <si>
    <t>1 MONTH BEFORE ’16 HIKE</t>
  </si>
  <si>
    <t>YTD %</t>
  </si>
  <si>
    <t>(%) BUY RATING</t>
  </si>
  <si>
    <t>UPSIDE TO CONSENSUS PRICE TARGET</t>
  </si>
  <si>
    <t>ALK</t>
  </si>
  <si>
    <t>Alaska Air Group, Inc.</t>
  </si>
  <si>
    <t>TMUS</t>
  </si>
  <si>
    <t>T-Mobile US, Inc.</t>
  </si>
  <si>
    <t>Telecommunications</t>
  </si>
  <si>
    <t>Finance</t>
  </si>
  <si>
    <t>FLT</t>
  </si>
  <si>
    <t>FLEETCOR Technologies, Inc.</t>
  </si>
  <si>
    <t>Baker Hughes Company Class A</t>
  </si>
  <si>
    <t>C</t>
  </si>
  <si>
    <t>Citigroup Inc.</t>
  </si>
  <si>
    <t>Charles Schwab Corporation</t>
  </si>
  <si>
    <t>Deere &amp; Company</t>
  </si>
  <si>
    <t>Citizens Financial Group, Inc.</t>
  </si>
  <si>
    <t>Diamondback Energy, Inc.</t>
  </si>
  <si>
    <t>BofA's Top Stock Picks For 2021</t>
  </si>
  <si>
    <t>YTD % ch.</t>
  </si>
  <si>
    <t>Implied upside to street price target*</t>
  </si>
  <si>
    <t>Yield</t>
  </si>
  <si>
    <t>Composite Rating</t>
  </si>
  <si>
    <t>(EMN)</t>
  </si>
  <si>
    <t>NRG Energy</t>
  </si>
  <si>
    <t>(NRG)</t>
  </si>
  <si>
    <t>F5</t>
  </si>
  <si>
    <t>(FFIV)</t>
  </si>
  <si>
    <t>Information Technology</t>
  </si>
  <si>
    <t>Mondelez International</t>
  </si>
  <si>
    <t>(MDLZ)</t>
  </si>
  <si>
    <t>Consumer Staples</t>
  </si>
  <si>
    <t>Eaton</t>
  </si>
  <si>
    <t>(ETN)</t>
  </si>
  <si>
    <t>Exxon Mobil</t>
  </si>
  <si>
    <t>(XOM)</t>
  </si>
  <si>
    <t>CVS Health</t>
  </si>
  <si>
    <t>(CVS)</t>
  </si>
  <si>
    <t>Health Care</t>
  </si>
  <si>
    <t>Wells Fargo</t>
  </si>
  <si>
    <t>(WFC)</t>
  </si>
  <si>
    <t>BorgWarner</t>
  </si>
  <si>
    <t>(BWA)</t>
  </si>
  <si>
    <t>Consumer Discretionary</t>
  </si>
  <si>
    <t>Welltower</t>
  </si>
  <si>
    <t>(WELL)</t>
  </si>
  <si>
    <t>Real Estate</t>
  </si>
  <si>
    <t>(DIS)</t>
  </si>
  <si>
    <t>Communication Services</t>
  </si>
  <si>
    <t>SPDR S&amp;P 500 ETF Trust</t>
  </si>
  <si>
    <t>(SPY)</t>
  </si>
  <si>
    <t>Russell 2000 Stocks with Fast Growth and high Profit Margins</t>
  </si>
  <si>
    <t>An earnings-season screen of winners</t>
  </si>
  <si>
    <t>Increase in quarterly sales</t>
  </si>
  <si>
    <t>Gross margin</t>
  </si>
  <si>
    <t>Gross margin – year-earlier quarter</t>
  </si>
  <si>
    <t>GPM Growth %</t>
  </si>
  <si>
    <t>Operating margin</t>
  </si>
  <si>
    <t>Operating margin – year-earlier quarter</t>
  </si>
  <si>
    <t>OPM Growth %</t>
  </si>
  <si>
    <t>Increase in cons. sales estimate since Dec. 31</t>
  </si>
  <si>
    <t>Share neutral ratings</t>
  </si>
  <si>
    <t>Share “sell” ratings</t>
  </si>
  <si>
    <t>Closing price – Feb. 4</t>
  </si>
  <si>
    <t>Cons. price target</t>
  </si>
  <si>
    <t>Score</t>
  </si>
  <si>
    <t>Alaska Air Group Inc.</t>
  </si>
  <si>
    <t>$53.49</t>
  </si>
  <si>
    <t>$74.71</t>
  </si>
  <si>
    <t>Microchip Technology Inc.</t>
  </si>
  <si>
    <t>$73.18</t>
  </si>
  <si>
    <t>$96.54</t>
  </si>
  <si>
    <t>Delta Air Lines Inc.</t>
  </si>
  <si>
    <t>DAL</t>
  </si>
  <si>
    <t>$39.85</t>
  </si>
  <si>
    <t>$51.85</t>
  </si>
  <si>
    <t>$88.84</t>
  </si>
  <si>
    <t>$99.31</t>
  </si>
  <si>
    <t>$91.87</t>
  </si>
  <si>
    <t>$101.75</t>
  </si>
  <si>
    <t>Marathon Petroleum Corp.</t>
  </si>
  <si>
    <t>MPC</t>
  </si>
  <si>
    <t>$78.19</t>
  </si>
  <si>
    <t>$85.41</t>
  </si>
  <si>
    <t>Qualcomm Inc.</t>
  </si>
  <si>
    <t>$179.47</t>
  </si>
  <si>
    <t>$223.91</t>
  </si>
  <si>
    <t>Valero Energy Corp.</t>
  </si>
  <si>
    <t>$86.70</t>
  </si>
  <si>
    <t>$94.12</t>
  </si>
  <si>
    <t>Catalent Inc.</t>
  </si>
  <si>
    <t>CTLT</t>
  </si>
  <si>
    <t>$102.65</t>
  </si>
  <si>
    <t>$148.00</t>
  </si>
  <si>
    <t>$377.38</t>
  </si>
  <si>
    <t>$457.62</t>
  </si>
  <si>
    <t>Hess Corp.</t>
  </si>
  <si>
    <t>HES</t>
  </si>
  <si>
    <t>$95.63</t>
  </si>
  <si>
    <t>$110.58</t>
  </si>
  <si>
    <t>Nucor Corp.</t>
  </si>
  <si>
    <t>$111.26</t>
  </si>
  <si>
    <t>$112.78</t>
  </si>
  <si>
    <t>D.R. Horton Inc.</t>
  </si>
  <si>
    <t>DHI</t>
  </si>
  <si>
    <t>$84.02</t>
  </si>
  <si>
    <t>$119.83</t>
  </si>
  <si>
    <t>Advanced Micro Devices Inc.</t>
  </si>
  <si>
    <t>AMD</t>
  </si>
  <si>
    <t>$123.60</t>
  </si>
  <si>
    <t>$155.90</t>
  </si>
  <si>
    <t>Texas Instruments Inc.</t>
  </si>
  <si>
    <t>$171.42</t>
  </si>
  <si>
    <t>$200.46</t>
  </si>
  <si>
    <t>Xilinx Inc.</t>
  </si>
  <si>
    <t>XLNX</t>
  </si>
  <si>
    <t>$209.02</t>
  </si>
  <si>
    <t>$189.23</t>
  </si>
  <si>
    <t>United Rentals Inc.</t>
  </si>
  <si>
    <t>URI</t>
  </si>
  <si>
    <t>$312.29</t>
  </si>
  <si>
    <t>$417.07</t>
  </si>
  <si>
    <t>Charles Schwab Corp.</t>
  </si>
  <si>
    <t>$91.90</t>
  </si>
  <si>
    <t>$104.86</t>
  </si>
  <si>
    <t>Old Dominion Freight Line Inc.</t>
  </si>
  <si>
    <t>ODFL</t>
  </si>
  <si>
    <t>$309.58</t>
  </si>
  <si>
    <t>$344.88</t>
  </si>
  <si>
    <t>Apple Inc.</t>
  </si>
  <si>
    <t>$172.39</t>
  </si>
  <si>
    <t>$190.26</t>
  </si>
  <si>
    <t>Ralph Lauren Corp. Class A</t>
  </si>
  <si>
    <t>$118.63</t>
  </si>
  <si>
    <t>$143.63</t>
  </si>
  <si>
    <t>Cboe Global Markets Inc.</t>
  </si>
  <si>
    <t>CBOE</t>
  </si>
  <si>
    <t>$120.25</t>
  </si>
  <si>
    <t>$137.67</t>
  </si>
  <si>
    <t>Crown Castle International Corp</t>
  </si>
  <si>
    <t>CCI</t>
  </si>
  <si>
    <t>$180.30</t>
  </si>
  <si>
    <t>$199.83</t>
  </si>
  <si>
    <t>Dow Inc.</t>
  </si>
  <si>
    <t>$60.60</t>
  </si>
  <si>
    <t>$67.10</t>
  </si>
  <si>
    <t>Juniper Networks Inc.</t>
  </si>
  <si>
    <t>JNPR</t>
  </si>
  <si>
    <t>$35.13</t>
  </si>
  <si>
    <t>$35.12</t>
  </si>
  <si>
    <t>J.B. Hunt Transport Services Inc.</t>
  </si>
  <si>
    <t>JBHT</t>
  </si>
  <si>
    <t>$189.60</t>
  </si>
  <si>
    <t>$215.33</t>
  </si>
  <si>
    <t>W.W. Grainger Inc.</t>
  </si>
  <si>
    <t>GWW</t>
  </si>
  <si>
    <t>$487.68</t>
  </si>
  <si>
    <t>$537.54</t>
  </si>
  <si>
    <t>Seagate Technology Holdings PLC</t>
  </si>
  <si>
    <t>$108.72</t>
  </si>
  <si>
    <t>$112.95</t>
  </si>
  <si>
    <t>Packaging Corp. of America</t>
  </si>
  <si>
    <t>PKG</t>
  </si>
  <si>
    <t>$146.67</t>
  </si>
  <si>
    <t>$149.11</t>
  </si>
  <si>
    <t>LOW VOLATILITY STOCKS</t>
  </si>
  <si>
    <t>IMPLIED VOLATILITY</t>
  </si>
  <si>
    <t>3Y BETA REL TO S&amp;P 500</t>
  </si>
  <si>
    <t>DIV YIELD</t>
  </si>
  <si>
    <t>AEP</t>
  </si>
  <si>
    <t>American Electric Power Company, Inc.</t>
  </si>
  <si>
    <t>PEG</t>
  </si>
  <si>
    <t>Public Service Enterprise Group Inc</t>
  </si>
  <si>
    <t>D</t>
  </si>
  <si>
    <t>Dominion Energy Inc</t>
  </si>
  <si>
    <t>General Dynamics Corporation</t>
  </si>
  <si>
    <t>Coca-Cola Company</t>
  </si>
  <si>
    <t>Consumer Non-Cyclicals</t>
  </si>
  <si>
    <t>AbbVie, Inc.</t>
  </si>
  <si>
    <t>Healthcare</t>
  </si>
  <si>
    <t>PM</t>
  </si>
  <si>
    <t>Philip Morris International Inc.</t>
  </si>
  <si>
    <t>SRE</t>
  </si>
  <si>
    <t>Sempra Energy</t>
  </si>
  <si>
    <t>Corning Inc</t>
  </si>
  <si>
    <t>Non-Energy Materials</t>
  </si>
  <si>
    <t>value stocks Berkshire Hathaway screens the best</t>
  </si>
  <si>
    <t>FY2 cash flow yield</t>
  </si>
  <si>
    <t>FY2 P/E</t>
  </si>
  <si>
    <t>FY2 dividend yield</t>
  </si>
  <si>
    <t>Historic price-to-book</t>
  </si>
  <si>
    <t>Berkshire Hathaway</t>
  </si>
  <si>
    <t>BRK</t>
  </si>
  <si>
    <t>Lincoln National</t>
  </si>
  <si>
    <t>LNC</t>
  </si>
  <si>
    <t>Citigroup</t>
  </si>
  <si>
    <t>Viatris</t>
  </si>
  <si>
    <t>VTRS</t>
  </si>
  <si>
    <t>Molson Coors Beverage</t>
  </si>
  <si>
    <t>TAP</t>
  </si>
  <si>
    <t>Kraft Heinz</t>
  </si>
  <si>
    <t>KHC</t>
  </si>
  <si>
    <t>Invesco</t>
  </si>
  <si>
    <t>IVZ</t>
  </si>
  <si>
    <t>Loews</t>
  </si>
  <si>
    <t>L</t>
  </si>
  <si>
    <t>n/a</t>
  </si>
  <si>
    <t>American International Group</t>
  </si>
  <si>
    <t>AIG</t>
  </si>
  <si>
    <t>Carnival</t>
  </si>
  <si>
    <t>CCL</t>
  </si>
  <si>
    <t>WILLIAM BLAIR: PORTS IN THE STORM STOCKS</t>
  </si>
  <si>
    <t>FB</t>
  </si>
  <si>
    <t>Meta Platforms Inc</t>
  </si>
  <si>
    <t>MA</t>
  </si>
  <si>
    <t>Mastercard Inc</t>
  </si>
  <si>
    <t>WDAY</t>
  </si>
  <si>
    <t>Workday Inc</t>
  </si>
  <si>
    <t>MRVL</t>
  </si>
  <si>
    <t>Marvell Technology Inc</t>
  </si>
  <si>
    <t>TWLO</t>
  </si>
  <si>
    <t>Twilio Inc</t>
  </si>
  <si>
    <t>BARCLAYS’ OVERSOLD INTO EARNINGS STOCKS</t>
  </si>
  <si>
    <t>D R Horton Inc</t>
  </si>
  <si>
    <t>QRVO</t>
  </si>
  <si>
    <t>Qorvo Inc</t>
  </si>
  <si>
    <t>SPOT</t>
  </si>
  <si>
    <t>Spotify Technology SA</t>
  </si>
  <si>
    <t>TMO</t>
  </si>
  <si>
    <t>Thermo Fisher Scientific Inc</t>
  </si>
  <si>
    <t>LLY</t>
  </si>
  <si>
    <t>Eli Lilly and Co</t>
  </si>
  <si>
    <t>AFRM</t>
  </si>
  <si>
    <t>Affirm Holdings Inc</t>
  </si>
  <si>
    <t>UAA</t>
  </si>
  <si>
    <t>Under Armour Inc</t>
  </si>
  <si>
    <t>TECH STOCKS WITH GROWTH PROSPECTS</t>
  </si>
  <si>
    <t>YTD%</t>
  </si>
  <si>
    <t>PEG RATIO</t>
  </si>
  <si>
    <t>Micron Technology, Inc.</t>
  </si>
  <si>
    <t>WDC</t>
  </si>
  <si>
    <t>Western Digital Corporation</t>
  </si>
  <si>
    <t>Microchip Technology Incorporated</t>
  </si>
  <si>
    <t>AMAT</t>
  </si>
  <si>
    <t>Applied Materials, Inc.</t>
  </si>
  <si>
    <t>ADSK</t>
  </si>
  <si>
    <t>Autodesk, Inc.</t>
  </si>
  <si>
    <t>LRCX</t>
  </si>
  <si>
    <t>Lam Research Corporation</t>
  </si>
  <si>
    <t>EPAM</t>
  </si>
  <si>
    <t>EPAM Systems, Inc.</t>
  </si>
  <si>
    <t>Teradyne, Inc.</t>
  </si>
  <si>
    <t>FFIV</t>
  </si>
  <si>
    <t>F5, Inc.</t>
  </si>
  <si>
    <t>NVDA</t>
  </si>
  <si>
    <t>NVIDIA Corporation</t>
  </si>
  <si>
    <t>MPWR</t>
  </si>
  <si>
    <t>Monolithic Power Systems, Inc.</t>
  </si>
  <si>
    <t>SEDG</t>
  </si>
  <si>
    <t>SolarEdge Technologies, Inc.</t>
  </si>
  <si>
    <t>TEL</t>
  </si>
  <si>
    <t>TE Connectivity Ltd.</t>
  </si>
  <si>
    <t>Stocks in correction that could be buys</t>
  </si>
  <si>
    <t>Pullback %</t>
  </si>
  <si>
    <t>Dividend yield</t>
  </si>
  <si>
    <t>P/E below avg</t>
  </si>
  <si>
    <t>SWK</t>
  </si>
  <si>
    <t>Stanley Black &amp; Decker</t>
  </si>
  <si>
    <t>Fidelity</t>
  </si>
  <si>
    <t>AIZ</t>
  </si>
  <si>
    <t>Assurant</t>
  </si>
  <si>
    <t>Hasbro</t>
  </si>
  <si>
    <t>Walmart</t>
  </si>
  <si>
    <t>Cigna</t>
  </si>
  <si>
    <t>TOP S&amp;P 500 STOCKS IN JANUARY</t>
  </si>
  <si>
    <t>STOCK PRICE</t>
  </si>
  <si>
    <t>YTD % PRICE CHANGE</t>
  </si>
  <si>
    <t>SECTOR</t>
  </si>
  <si>
    <t>HAL</t>
  </si>
  <si>
    <t>Halliburton</t>
  </si>
  <si>
    <t>$30.83</t>
  </si>
  <si>
    <t>XLE</t>
  </si>
  <si>
    <t>SLB</t>
  </si>
  <si>
    <t>Schlumberger</t>
  </si>
  <si>
    <t>$38.86</t>
  </si>
  <si>
    <t>OXY</t>
  </si>
  <si>
    <t>Occidental Petroleum</t>
  </si>
  <si>
    <t>$37.26</t>
  </si>
  <si>
    <t>$89.66</t>
  </si>
  <si>
    <t>EOG Resources</t>
  </si>
  <si>
    <t>$109.75</t>
  </si>
  <si>
    <t>$75.12</t>
  </si>
  <si>
    <t>APA Corp.</t>
  </si>
  <si>
    <t>$32.95</t>
  </si>
  <si>
    <t>$89.68</t>
  </si>
  <si>
    <t>Marathon Oil</t>
  </si>
  <si>
    <t>$19.85</t>
  </si>
  <si>
    <t>ATVI</t>
  </si>
  <si>
    <t>Activision Blizzard</t>
  </si>
  <si>
    <t>$78.90</t>
  </si>
  <si>
    <t>XLC</t>
  </si>
  <si>
    <t>WFC</t>
  </si>
  <si>
    <t>$53.76</t>
  </si>
  <si>
    <t>XLF</t>
  </si>
  <si>
    <t>LVS</t>
  </si>
  <si>
    <t>Las Vegas Sands</t>
  </si>
  <si>
    <t>$42.08</t>
  </si>
  <si>
    <t>XLY</t>
  </si>
  <si>
    <t>MTB</t>
  </si>
  <si>
    <t>M&amp;T Bank</t>
  </si>
  <si>
    <t>$168.86</t>
  </si>
  <si>
    <t>ADM</t>
  </si>
  <si>
    <t>Archer-Daniels-Midland</t>
  </si>
  <si>
    <t>$74.20</t>
  </si>
  <si>
    <t>XLP</t>
  </si>
  <si>
    <t>Deere</t>
  </si>
  <si>
    <t>$375.96</t>
  </si>
  <si>
    <t>XLI</t>
  </si>
  <si>
    <t>Citizens Financial Group</t>
  </si>
  <si>
    <t>$51.41</t>
  </si>
  <si>
    <t>Dogs of the Dow</t>
  </si>
  <si>
    <t>Yield at end-21</t>
  </si>
  <si>
    <t>YTD change</t>
  </si>
  <si>
    <t>Dow</t>
  </si>
  <si>
    <t>Verizon Communications</t>
  </si>
  <si>
    <t>International Business Machines</t>
  </si>
  <si>
    <t>Chevron</t>
  </si>
  <si>
    <t>Walgreens Boots Alliance</t>
  </si>
  <si>
    <t>Merck</t>
  </si>
  <si>
    <t>3M</t>
  </si>
  <si>
    <t>Coca-Cola</t>
  </si>
  <si>
    <t>Intel</t>
  </si>
  <si>
    <t>24 software stocks expected to rise by double digits over the next year</t>
  </si>
  <si>
    <t>Closing price – Jan. 25</t>
  </si>
  <si>
    <t>Estimated sales CAGR from 2021 through 2023</t>
  </si>
  <si>
    <t>Market cap. ($mil)</t>
  </si>
  <si>
    <t>CLASS</t>
  </si>
  <si>
    <t>Avg. forward P/E – 5 years</t>
  </si>
  <si>
    <t>Sales CAGR – 5 years</t>
  </si>
  <si>
    <t>EPS CAGR – 5 years</t>
  </si>
  <si>
    <t>Bill.com Holdings Inc.</t>
  </si>
  <si>
    <t>BILL</t>
  </si>
  <si>
    <t>$158.00</t>
  </si>
  <si>
    <t>$324.47</t>
  </si>
  <si>
    <t>$16,203</t>
  </si>
  <si>
    <t>Microsoft Corp.</t>
  </si>
  <si>
    <t>Docebo Inc.</t>
  </si>
  <si>
    <t>CA:DCBO</t>
  </si>
  <si>
    <t>$65.03</t>
  </si>
  <si>
    <t>$116.16</t>
  </si>
  <si>
    <t>$1,691</t>
  </si>
  <si>
    <t>S&amp;P 500 information technology sector</t>
  </si>
  <si>
    <t>CrowdStrike Holdings Inc. Class A</t>
  </si>
  <si>
    <t>CRWD</t>
  </si>
  <si>
    <t>$158.59</t>
  </si>
  <si>
    <t>$281.04</t>
  </si>
  <si>
    <t>$33,020</t>
  </si>
  <si>
    <t>S&amp;P 500 Index</t>
  </si>
  <si>
    <t>Smartsheet Inc. Class A</t>
  </si>
  <si>
    <t>SMAR</t>
  </si>
  <si>
    <t>$56.22</t>
  </si>
  <si>
    <t>$92.73</t>
  </si>
  <si>
    <t>$7,126</t>
  </si>
  <si>
    <t>CS Disco Inc.</t>
  </si>
  <si>
    <t>LAW</t>
  </si>
  <si>
    <t>$29.64</t>
  </si>
  <si>
    <t>$64.00</t>
  </si>
  <si>
    <t>$1,708</t>
  </si>
  <si>
    <t>Sprout Social Inc. Class A</t>
  </si>
  <si>
    <t>SPT</t>
  </si>
  <si>
    <t>$60.54</t>
  </si>
  <si>
    <t>$142.00</t>
  </si>
  <si>
    <t>$2,759</t>
  </si>
  <si>
    <t>Unity Software Inc.</t>
  </si>
  <si>
    <t>U</t>
  </si>
  <si>
    <t>$104.07</t>
  </si>
  <si>
    <t>$174.15</t>
  </si>
  <si>
    <t>$29,765</t>
  </si>
  <si>
    <t>Qualtrics International Inc. Class A</t>
  </si>
  <si>
    <t>XM</t>
  </si>
  <si>
    <t>$24.55</t>
  </si>
  <si>
    <t>$49.19</t>
  </si>
  <si>
    <t>$3,616</t>
  </si>
  <si>
    <t>Dynatrace Inc.</t>
  </si>
  <si>
    <t>DT</t>
  </si>
  <si>
    <t>$48.37</t>
  </si>
  <si>
    <t>$80.74</t>
  </si>
  <si>
    <t>$13,789</t>
  </si>
  <si>
    <t>RingCentral Inc. Class A</t>
  </si>
  <si>
    <t>RNG</t>
  </si>
  <si>
    <t>$159.47</t>
  </si>
  <si>
    <t>$329.88</t>
  </si>
  <si>
    <t>$13,095</t>
  </si>
  <si>
    <t>ServiceNow Inc.</t>
  </si>
  <si>
    <t>$495.08</t>
  </si>
  <si>
    <t>$714.81</t>
  </si>
  <si>
    <t>$98,521</t>
  </si>
  <si>
    <t>Five9 Inc.</t>
  </si>
  <si>
    <t>FIVN</t>
  </si>
  <si>
    <t>$119.46</t>
  </si>
  <si>
    <t>$196.44</t>
  </si>
  <si>
    <t>$8,129</t>
  </si>
  <si>
    <t>Avalara Inc.</t>
  </si>
  <si>
    <t>AVLR</t>
  </si>
  <si>
    <t>$99.50</t>
  </si>
  <si>
    <t>$206.23</t>
  </si>
  <si>
    <t>$8,648</t>
  </si>
  <si>
    <t>Varonis Systems Inc.</t>
  </si>
  <si>
    <t>VRNS</t>
  </si>
  <si>
    <t>$34.25</t>
  </si>
  <si>
    <t>$66.90</t>
  </si>
  <si>
    <t>$3,676</t>
  </si>
  <si>
    <t>Palo Alto Networks Inc.</t>
  </si>
  <si>
    <t>PANW</t>
  </si>
  <si>
    <t>$475.47</t>
  </si>
  <si>
    <t>$619.26</t>
  </si>
  <si>
    <t>$46,913</t>
  </si>
  <si>
    <t>Rapid7 Inc.</t>
  </si>
  <si>
    <t>RPD</t>
  </si>
  <si>
    <t>$88.72</t>
  </si>
  <si>
    <t>$141.93</t>
  </si>
  <si>
    <t>$5,072</t>
  </si>
  <si>
    <t>Workday Inc. Class A</t>
  </si>
  <si>
    <t>$236.11</t>
  </si>
  <si>
    <t>$327.23</t>
  </si>
  <si>
    <t>$45,569</t>
  </si>
  <si>
    <t>Pegasystems Inc.</t>
  </si>
  <si>
    <t>PEGA</t>
  </si>
  <si>
    <t>$95.32</t>
  </si>
  <si>
    <t>$7,785</t>
  </si>
  <si>
    <t>Tenable Holdings Inc.</t>
  </si>
  <si>
    <t>TENB</t>
  </si>
  <si>
    <t>$45.81</t>
  </si>
  <si>
    <t>$66.33</t>
  </si>
  <si>
    <t>$4,922</t>
  </si>
  <si>
    <t>Cerence Inc.</t>
  </si>
  <si>
    <t>CRNC</t>
  </si>
  <si>
    <t>$61.25</t>
  </si>
  <si>
    <t>$114.67</t>
  </si>
  <si>
    <t>$2,399</t>
  </si>
  <si>
    <t>SailPoint Technologies Holdings Inc.</t>
  </si>
  <si>
    <t>SAIL</t>
  </si>
  <si>
    <t>$36.65</t>
  </si>
  <si>
    <t>$63.50</t>
  </si>
  <si>
    <t>$3,418</t>
  </si>
  <si>
    <t>Duck Creek Technologies Inc.</t>
  </si>
  <si>
    <t>DCT</t>
  </si>
  <si>
    <t>$23.64</t>
  </si>
  <si>
    <t>$38.60</t>
  </si>
  <si>
    <t>$3,123</t>
  </si>
  <si>
    <t>$288.49</t>
  </si>
  <si>
    <t>$370.56</t>
  </si>
  <si>
    <t>$2,162,771</t>
  </si>
  <si>
    <t>Synopsys Inc.</t>
  </si>
  <si>
    <t>SNPS</t>
  </si>
  <si>
    <t>$291.66</t>
  </si>
  <si>
    <t>$401.13</t>
  </si>
  <si>
    <t>$44,752</t>
  </si>
  <si>
    <t>STOCKS WITH HIGH AND STABLE GROSS MARGINS</t>
  </si>
  <si>
    <t>PVH</t>
  </si>
  <si>
    <t>PVH Corp</t>
  </si>
  <si>
    <t>TPX</t>
  </si>
  <si>
    <t>Tempur Sealy International Inc</t>
  </si>
  <si>
    <t>CL</t>
  </si>
  <si>
    <t>Colgate-Palmolive Co</t>
  </si>
  <si>
    <t>Schlumberger NV</t>
  </si>
  <si>
    <t>Johnson &amp; Johnson</t>
  </si>
  <si>
    <t>VRSN</t>
  </si>
  <si>
    <t>Verisign Inc</t>
  </si>
  <si>
    <t>SMG</t>
  </si>
  <si>
    <t>Scotts Miracle-Gro Co</t>
  </si>
  <si>
    <t>STOCKS TO OWN/AVOID WHEN RATES RISE</t>
  </si>
  <si>
    <t>Marathon Petroleum Corp</t>
  </si>
  <si>
    <t>OWN</t>
  </si>
  <si>
    <t>GM</t>
  </si>
  <si>
    <t>General Motors Co</t>
  </si>
  <si>
    <t>Caterpillar Inc</t>
  </si>
  <si>
    <t>FDX</t>
  </si>
  <si>
    <t>FedEx Corp</t>
  </si>
  <si>
    <t>AAL</t>
  </si>
  <si>
    <t>American Airlines Group Inc</t>
  </si>
  <si>
    <t>Honeywell International Inc</t>
  </si>
  <si>
    <t>AVIOD</t>
  </si>
  <si>
    <t>HSY</t>
  </si>
  <si>
    <t>Hershey Co</t>
  </si>
  <si>
    <t>AMT</t>
  </si>
  <si>
    <t>American Tower Corp</t>
  </si>
  <si>
    <t>PEP</t>
  </si>
  <si>
    <t>PepsiCo Inc.</t>
  </si>
  <si>
    <t>GIS</t>
  </si>
  <si>
    <t>General Mills Inc</t>
  </si>
  <si>
    <t>ZS</t>
  </si>
  <si>
    <t>Zscaler Inc</t>
  </si>
  <si>
    <t>Amgen Inc</t>
  </si>
  <si>
    <t>CMG</t>
  </si>
  <si>
    <t>Chipotle Mexican Grill Inc</t>
  </si>
  <si>
    <t>LOW VOLATILITY, HIGH-DIVIDEND BETS</t>
  </si>
  <si>
    <t>DIV YIELD (%)</t>
  </si>
  <si>
    <t>BUY RATING (%)</t>
  </si>
  <si>
    <t>ETR</t>
  </si>
  <si>
    <t>Entergy Corporation</t>
  </si>
  <si>
    <t>EXC</t>
  </si>
  <si>
    <t>Exelon Corporation</t>
  </si>
  <si>
    <t>McDonald’s Corporation</t>
  </si>
  <si>
    <t>Consumer Services</t>
  </si>
  <si>
    <t>CB</t>
  </si>
  <si>
    <t>Chubb Limited</t>
  </si>
  <si>
    <t>Assurant, Inc.</t>
  </si>
  <si>
    <t>Walmart Inc.</t>
  </si>
  <si>
    <t>ABC</t>
  </si>
  <si>
    <t>AmerisourceBergen Corporation</t>
  </si>
  <si>
    <t>GOLDMAN’S BUY-RATED STOCK PICKS DOWN 20% OR MORE FROM THEIR HIGHS</t>
  </si>
  <si>
    <t>TSLA</t>
  </si>
  <si>
    <t>Tesla Inc</t>
  </si>
  <si>
    <t>SBUX</t>
  </si>
  <si>
    <t>Starbucks Corp</t>
  </si>
  <si>
    <t>Salesforce.Com Inc</t>
  </si>
  <si>
    <t>Walt Disney Co</t>
  </si>
  <si>
    <t>MTCH</t>
  </si>
  <si>
    <t>Match Group Inc</t>
  </si>
  <si>
    <t>Solaredge Technologies Inc</t>
  </si>
  <si>
    <t>RBLX</t>
  </si>
  <si>
    <t>Roblox Corp</t>
  </si>
  <si>
    <t>COIN</t>
  </si>
  <si>
    <t>Coinbase Global Inc</t>
  </si>
  <si>
    <t>10 cheapest stocks in the S&amp;P 500 based on price-to-earnings ratios.</t>
  </si>
  <si>
    <t>Company / Ticker</t>
  </si>
  <si>
    <t>Recent Price</t>
  </si>
  <si>
    <t>2022E P/E</t>
  </si>
  <si>
    <t>Moderna / MRNA</t>
  </si>
  <si>
    <t>None</t>
  </si>
  <si>
    <t>Organon / OGN</t>
  </si>
  <si>
    <t>Viatris / VTRS</t>
  </si>
  <si>
    <t>Lincoln National / LNC</t>
  </si>
  <si>
    <t>Coterra Energy / CTRA</t>
  </si>
  <si>
    <t>Nucor / NUE</t>
  </si>
  <si>
    <t>APA / APA</t>
  </si>
  <si>
    <t>Lennar / LEN</t>
  </si>
  <si>
    <t>PulteGroup / PHM</t>
  </si>
  <si>
    <t>Mosaic / MOS</t>
  </si>
  <si>
    <t>Barclays Overweight List with low valuation and low volatility</t>
  </si>
  <si>
    <t>GS Buy-rated Stocks down 70% or more from innovators, disruptors, enablers, adaptors</t>
  </si>
  <si>
    <t>BANK OF AMERICA’S BUY-RATED LAGGARDS WITH LESS MACRO VULNERABILITY</t>
  </si>
  <si>
    <t>Applied Materials Inc</t>
  </si>
  <si>
    <t>KMX</t>
  </si>
  <si>
    <t>Carmax Inc</t>
  </si>
  <si>
    <t>Home Depot Inc</t>
  </si>
  <si>
    <t>Lam Research Corp</t>
  </si>
  <si>
    <t>LOW</t>
  </si>
  <si>
    <t>Lowe’s Companies Inc</t>
  </si>
  <si>
    <t>MNST</t>
  </si>
  <si>
    <t>Monster Beverage Corp</t>
  </si>
  <si>
    <t>PENN</t>
  </si>
  <si>
    <t>Penn National Gaming Inc</t>
  </si>
  <si>
    <t>UBS Growth Stocks with Upside Amidst the selloff</t>
  </si>
  <si>
    <t>STOCKS FROM WELLS FARGO’S COVID BETA PORTFOLIO</t>
  </si>
  <si>
    <t>VIAC</t>
  </si>
  <si>
    <t>ViacomCBS Cl B</t>
  </si>
  <si>
    <t>Carnival Corp</t>
  </si>
  <si>
    <t>Darden Restaurants Inc</t>
  </si>
  <si>
    <t>GPS</t>
  </si>
  <si>
    <t>Gap Inc</t>
  </si>
  <si>
    <t>BBWI</t>
  </si>
  <si>
    <t>Bath &amp; Body Works Inc</t>
  </si>
  <si>
    <t>MGM</t>
  </si>
  <si>
    <t>MGM Resorts International</t>
  </si>
  <si>
    <t>DFS</t>
  </si>
  <si>
    <t>Discover Financial Services</t>
  </si>
  <si>
    <t>20 Tech Stocks with safety net of highly stable profits</t>
  </si>
  <si>
    <t>Average operating margin – 20 quarters</t>
  </si>
  <si>
    <t>Maximum operating margin</t>
  </si>
  <si>
    <t>Minimum operating margin</t>
  </si>
  <si>
    <t>Visa Inc. Class A</t>
  </si>
  <si>
    <t>VeriSign Inc.</t>
  </si>
  <si>
    <t>Netflix Inc.</t>
  </si>
  <si>
    <t>NFLX</t>
  </si>
  <si>
    <t>Mastercard Inc. Class A</t>
  </si>
  <si>
    <t>Fleetcor Technologies Inc.</t>
  </si>
  <si>
    <t>Meta Platforms Inc. Class A</t>
  </si>
  <si>
    <t>Intel Corp.</t>
  </si>
  <si>
    <t>Oracle Corp.</t>
  </si>
  <si>
    <t>Paychex Inc.</t>
  </si>
  <si>
    <t>PAYX</t>
  </si>
  <si>
    <t>Skyworks Solutions Inc.</t>
  </si>
  <si>
    <t>Jack Henry &amp; Associates Inc.</t>
  </si>
  <si>
    <t>JKHY</t>
  </si>
  <si>
    <t>Activision Blizzard Inc.</t>
  </si>
  <si>
    <t>STOCKS THAT LOOK CHEAP AFTER A ROUGH JANUARY ON WALL STREET</t>
  </si>
  <si>
    <t>PULLBACK FROM 52-WK HIGH</t>
  </si>
  <si>
    <t>% UPSIDE TO AVG. PRICE TARGET</t>
  </si>
  <si>
    <t>FORWARD P/E</t>
  </si>
  <si>
    <t>LEVEL BELOW AVERAGE P/E</t>
  </si>
  <si>
    <t>Alaska Air Group</t>
  </si>
  <si>
    <t>Delta Air Lines</t>
  </si>
  <si>
    <t>Global Payments</t>
  </si>
  <si>
    <t>PTC</t>
  </si>
  <si>
    <t>ALGN</t>
  </si>
  <si>
    <t>Align Technology</t>
  </si>
  <si>
    <t>Fidelity National Information Services</t>
  </si>
  <si>
    <t>Match Group</t>
  </si>
  <si>
    <t>ENPH</t>
  </si>
  <si>
    <t>Enphase Energy</t>
  </si>
  <si>
    <t>FedEx</t>
  </si>
  <si>
    <t>PayPal</t>
  </si>
  <si>
    <t>HUM</t>
  </si>
  <si>
    <t>Humana</t>
  </si>
  <si>
    <t>Bath &amp; Body Works</t>
  </si>
  <si>
    <t>BIO</t>
  </si>
  <si>
    <t>Bio-Rad Laboratories</t>
  </si>
  <si>
    <t>STOCKS WITH HIGH DIVIDEND AND COMBINED YIELDS</t>
  </si>
  <si>
    <t>the winners and losers as the Fed tightens financial conditions</t>
  </si>
  <si>
    <t>Screening the Nasdaq-100 to Rebound</t>
  </si>
  <si>
    <t>Closing price – Jan. 21</t>
  </si>
  <si>
    <t>Decline from 52-week high</t>
  </si>
  <si>
    <t>$164.73</t>
  </si>
  <si>
    <t>$283.30</t>
  </si>
  <si>
    <t>Amazon.com Inc.</t>
  </si>
  <si>
    <t>AMZN</t>
  </si>
  <si>
    <t>$2,852.86</t>
  </si>
  <si>
    <t>$4,119.30</t>
  </si>
  <si>
    <t>Marvell Technology Inc.</t>
  </si>
  <si>
    <t>$72.55</t>
  </si>
  <si>
    <t>$102.68</t>
  </si>
  <si>
    <t>$245.69</t>
  </si>
  <si>
    <t>$303.31</t>
  </si>
  <si>
    <t>$2,607.03</t>
  </si>
  <si>
    <t>$3,360.65</t>
  </si>
  <si>
    <t>$483.63</t>
  </si>
  <si>
    <t>$620.30</t>
  </si>
  <si>
    <t>$296.03</t>
  </si>
  <si>
    <t>$370.77</t>
  </si>
  <si>
    <t>Value Stock Screen</t>
  </si>
  <si>
    <t>Closing price – Jan. 14</t>
  </si>
  <si>
    <t>Also in S&amp;P 500 Growth Index?</t>
  </si>
  <si>
    <t>Assurant Inc.</t>
  </si>
  <si>
    <t>$154.89</t>
  </si>
  <si>
    <t>$194.17</t>
  </si>
  <si>
    <t>No</t>
  </si>
  <si>
    <t>Caesars Entertainment Inc.</t>
  </si>
  <si>
    <t>CZR</t>
  </si>
  <si>
    <t>$82.84</t>
  </si>
  <si>
    <t>$133.36</t>
  </si>
  <si>
    <t>Yes</t>
  </si>
  <si>
    <t>$108.24</t>
  </si>
  <si>
    <t>$160.42</t>
  </si>
  <si>
    <t>$55.79</t>
  </si>
  <si>
    <t>$76.21</t>
  </si>
  <si>
    <t>AES Corp.</t>
  </si>
  <si>
    <t>AES</t>
  </si>
  <si>
    <t>$23.06</t>
  </si>
  <si>
    <t>$30.55</t>
  </si>
  <si>
    <t>IQVIA Holdings Inc.</t>
  </si>
  <si>
    <t>IQV</t>
  </si>
  <si>
    <t>$247.34</t>
  </si>
  <si>
    <t>$305.24</t>
  </si>
  <si>
    <t>Laboratory Corp. of America Holdings</t>
  </si>
  <si>
    <t>LH</t>
  </si>
  <si>
    <t>$276.08</t>
  </si>
  <si>
    <t>$351.08</t>
  </si>
  <si>
    <t>News Corp. Class A</t>
  </si>
  <si>
    <t>$22.72</t>
  </si>
  <si>
    <t>$31.91</t>
  </si>
  <si>
    <t>$326.16</t>
  </si>
  <si>
    <t>$214.67</t>
  </si>
  <si>
    <t>$269.08</t>
  </si>
  <si>
    <t>Bath &amp; Body Works Inc.</t>
  </si>
  <si>
    <t>$55.83</t>
  </si>
  <si>
    <t>$90.39</t>
  </si>
  <si>
    <t>T-Mobile US Inc.</t>
  </si>
  <si>
    <t>$108.52</t>
  </si>
  <si>
    <t>$163.74</t>
  </si>
  <si>
    <t>Salesforce.com Inc.</t>
  </si>
  <si>
    <t>$231.23</t>
  </si>
  <si>
    <t>$328.18</t>
  </si>
  <si>
    <t>Bio-Rad Laboratories Inc. Class A</t>
  </si>
  <si>
    <t>$628.23</t>
  </si>
  <si>
    <t>$918.75</t>
  </si>
  <si>
    <t>Quanta Services Inc.</t>
  </si>
  <si>
    <t>PWR</t>
  </si>
  <si>
    <t>$106.64</t>
  </si>
  <si>
    <t>$136.19</t>
  </si>
  <si>
    <t>$178.42</t>
  </si>
  <si>
    <t>$262.67</t>
  </si>
  <si>
    <t>General Motors Co.</t>
  </si>
  <si>
    <t>$61.10</t>
  </si>
  <si>
    <t>$75.88</t>
  </si>
  <si>
    <t>$420.48</t>
  </si>
  <si>
    <t>$537.13</t>
  </si>
  <si>
    <t>Match Group Inc.</t>
  </si>
  <si>
    <t>$121.15</t>
  </si>
  <si>
    <t>$172.63</t>
  </si>
  <si>
    <t>Nike Inc. Class B</t>
  </si>
  <si>
    <t>$148.18</t>
  </si>
  <si>
    <t>$185.45</t>
  </si>
  <si>
    <t>BMO’S DIVIDEND GROWTH SCREEN STOCKS</t>
  </si>
  <si>
    <t>TSN</t>
  </si>
  <si>
    <t>Tyson Foods Inc</t>
  </si>
  <si>
    <t>TGT</t>
  </si>
  <si>
    <t>Target Corp</t>
  </si>
  <si>
    <t>MS</t>
  </si>
  <si>
    <t>Morgan Stanley</t>
  </si>
  <si>
    <t>Intel Corp</t>
  </si>
  <si>
    <t>HP Inc</t>
  </si>
  <si>
    <t>DGX</t>
  </si>
  <si>
    <t>Quest Diagnostics Inc</t>
  </si>
  <si>
    <t>ALL</t>
  </si>
  <si>
    <t>Allstate Corp</t>
  </si>
  <si>
    <t>AAP</t>
  </si>
  <si>
    <t>Advance Auto Parts Inc</t>
  </si>
  <si>
    <t>Fastest-Growing Stocks Expecting EPS Growth In Q4</t>
  </si>
  <si>
    <t>EPS Est Cur Qtr %</t>
  </si>
  <si>
    <t>Comp Rating</t>
  </si>
  <si>
    <t>EPS Rating</t>
  </si>
  <si>
    <t>RS Rating</t>
  </si>
  <si>
    <t>Ind Group RS</t>
  </si>
  <si>
    <t>SMR Rating</t>
  </si>
  <si>
    <t>B-</t>
  </si>
  <si>
    <t>A</t>
  </si>
  <si>
    <t>Steel Dynamics Inc</t>
  </si>
  <si>
    <t>STLD</t>
  </si>
  <si>
    <t>Matador Resources Co</t>
  </si>
  <si>
    <t>MTDR</t>
  </si>
  <si>
    <t>A+</t>
  </si>
  <si>
    <t>ZIM Integ Shipping Svcs</t>
  </si>
  <si>
    <t>ZIM</t>
  </si>
  <si>
    <t>Earthstone Energy Cl A</t>
  </si>
  <si>
    <t>ESTE</t>
  </si>
  <si>
    <t>Callon Petroleum Co</t>
  </si>
  <si>
    <t>CPE</t>
  </si>
  <si>
    <t>A M N Healthcare Svcs</t>
  </si>
  <si>
    <t>AMN</t>
  </si>
  <si>
    <t>B</t>
  </si>
  <si>
    <t>Celanese Corp</t>
  </si>
  <si>
    <t>CE</t>
  </si>
  <si>
    <t>B+</t>
  </si>
  <si>
    <t>Ternium Sa Adr</t>
  </si>
  <si>
    <t>TX</t>
  </si>
  <si>
    <t>Silicon Motion Tech Ads</t>
  </si>
  <si>
    <t>SIMO</t>
  </si>
  <si>
    <t>Analysts' Favorite S&amp;P 500 Value Stocks</t>
  </si>
  <si>
    <t>Implied upside*</t>
  </si>
  <si>
    <t>T-Mobile US</t>
  </si>
  <si>
    <t>(TMUS)</t>
  </si>
  <si>
    <t>DISH Network</t>
  </si>
  <si>
    <t>(DISH)</t>
  </si>
  <si>
    <t>ViacomCBS</t>
  </si>
  <si>
    <t>(VIAC)</t>
  </si>
  <si>
    <t>Discovery</t>
  </si>
  <si>
    <t>(DISCA)</t>
  </si>
  <si>
    <t>(NWSA)</t>
  </si>
  <si>
    <t>General Motors</t>
  </si>
  <si>
    <t>(GM)</t>
  </si>
  <si>
    <t>Lennar</t>
  </si>
  <si>
    <t>(LEN)</t>
  </si>
  <si>
    <t>Gap</t>
  </si>
  <si>
    <t>(GPS)</t>
  </si>
  <si>
    <t>Mohawk Industries</t>
  </si>
  <si>
    <t>(MHK)</t>
  </si>
  <si>
    <t>(ALK)</t>
  </si>
  <si>
    <t>Nielsen Holdings</t>
  </si>
  <si>
    <t>(NLSN)</t>
  </si>
  <si>
    <t>DXC Technology</t>
  </si>
  <si>
    <t>(DXC)</t>
  </si>
  <si>
    <t>Dividend Growth Stocks</t>
  </si>
  <si>
    <t>2-year est. dividend CAGR</t>
  </si>
  <si>
    <t>Current annual dividend per share</t>
  </si>
  <si>
    <t>Closing price – Jan. 19</t>
  </si>
  <si>
    <t>Current dividend yield</t>
  </si>
  <si>
    <t>Est. dividend per share – 2023</t>
  </si>
  <si>
    <t>Projected yield – 2023 based on current share price</t>
  </si>
  <si>
    <t>Home Depot Inc.</t>
  </si>
  <si>
    <t>$6.60</t>
  </si>
  <si>
    <t>$359.69</t>
  </si>
  <si>
    <t>$7.75</t>
  </si>
  <si>
    <t>Whirlpool Corp.</t>
  </si>
  <si>
    <t>$5.60</t>
  </si>
  <si>
    <t>$206.87</t>
  </si>
  <si>
    <t>$6.93</t>
  </si>
  <si>
    <t>Darden Restaurants Inc.</t>
  </si>
  <si>
    <t>$4.18</t>
  </si>
  <si>
    <t>$138.56</t>
  </si>
  <si>
    <t>$5.34</t>
  </si>
  <si>
    <t>Genuine Parts Co.</t>
  </si>
  <si>
    <t>GPC</t>
  </si>
  <si>
    <t>$3.26</t>
  </si>
  <si>
    <t>$134.35</t>
  </si>
  <si>
    <t>$3.79</t>
  </si>
  <si>
    <t>Best Buy Co. Inc.</t>
  </si>
  <si>
    <t>BBY</t>
  </si>
  <si>
    <t>$2.80</t>
  </si>
  <si>
    <t>$99.35</t>
  </si>
  <si>
    <t>$3.54</t>
  </si>
  <si>
    <t>$2.75</t>
  </si>
  <si>
    <t>$113.09</t>
  </si>
  <si>
    <t>$3.34</t>
  </si>
  <si>
    <t>Yum! Brands Inc.</t>
  </si>
  <si>
    <t>YUM</t>
  </si>
  <si>
    <t>$2.00</t>
  </si>
  <si>
    <t>$124.50</t>
  </si>
  <si>
    <t>$2.40</t>
  </si>
  <si>
    <t>Starbucks Corp.</t>
  </si>
  <si>
    <t>$1.96</t>
  </si>
  <si>
    <t>$96.87</t>
  </si>
  <si>
    <t>$2.21</t>
  </si>
  <si>
    <t>Tapestry Inc.</t>
  </si>
  <si>
    <t>TPR</t>
  </si>
  <si>
    <t>$1.00</t>
  </si>
  <si>
    <t>$37.46</t>
  </si>
  <si>
    <t>$1.19</t>
  </si>
  <si>
    <t>Gap Inc.</t>
  </si>
  <si>
    <t>$0.48</t>
  </si>
  <si>
    <t>$16.65</t>
  </si>
  <si>
    <t>$0.73</t>
  </si>
  <si>
    <t>NASDAQ 100 REBOUND CANDIDATES</t>
  </si>
  <si>
    <t>PRICE RELATIVE TO 52-WEEK HIGH</t>
  </si>
  <si>
    <t>% BUY RATING</t>
  </si>
  <si>
    <t>Amazon.com</t>
  </si>
  <si>
    <t>Meta Platforms</t>
  </si>
  <si>
    <t>Alphabet</t>
  </si>
  <si>
    <t>LULU</t>
  </si>
  <si>
    <t>Lululemon Athletica</t>
  </si>
  <si>
    <t>Monster Beverage</t>
  </si>
  <si>
    <t>Netflix</t>
  </si>
  <si>
    <t>PayPal Holdings</t>
  </si>
  <si>
    <t>Ross Stores</t>
  </si>
  <si>
    <t>Workday</t>
  </si>
  <si>
    <t>WOLFE’S STOCK PICKS FOR A STEEPENING YIELD CURVE</t>
  </si>
  <si>
    <t>EXPE</t>
  </si>
  <si>
    <t>Expedia Group Inc</t>
  </si>
  <si>
    <t>Best Buy Co Inc</t>
  </si>
  <si>
    <t>Walgreens Boots Alliance Inc</t>
  </si>
  <si>
    <t>Citigroup Inc</t>
  </si>
  <si>
    <t>LMT</t>
  </si>
  <si>
    <t>Lockheed Martin Corp</t>
  </si>
  <si>
    <t>Stanley Black &amp; Decker Inc</t>
  </si>
  <si>
    <t>Western Digital Corp</t>
  </si>
  <si>
    <t>Dow Inc</t>
  </si>
  <si>
    <t>VTR</t>
  </si>
  <si>
    <t>Ventas Inc</t>
  </si>
  <si>
    <t>THESE STOCKS CAN DO WELL WHEN INFLATION RISES</t>
  </si>
  <si>
    <t>FE</t>
  </si>
  <si>
    <t>FirstEnergy Corp</t>
  </si>
  <si>
    <t>HPE</t>
  </si>
  <si>
    <t>Hewlett Packard Enterprise Co</t>
  </si>
  <si>
    <t>VMC</t>
  </si>
  <si>
    <t>Vulcan Materials Co</t>
  </si>
  <si>
    <t>Top Value S&amp;P 500 Stocks</t>
  </si>
  <si>
    <t>2021 % ch.</t>
  </si>
  <si>
    <t>Yield %</t>
  </si>
  <si>
    <t>Ford Motor</t>
  </si>
  <si>
    <t>(F)</t>
  </si>
  <si>
    <t>(MRO)</t>
  </si>
  <si>
    <t>Marathon Petroleum</t>
  </si>
  <si>
    <t>(MPC)</t>
  </si>
  <si>
    <t>Valero Energy</t>
  </si>
  <si>
    <t>(VLO)</t>
  </si>
  <si>
    <t>People's United Financial</t>
  </si>
  <si>
    <t>(PBCT)</t>
  </si>
  <si>
    <t>(CFG)</t>
  </si>
  <si>
    <t>KeyCorp</t>
  </si>
  <si>
    <t>(KEY)</t>
  </si>
  <si>
    <t>Fifth Third Bancorp</t>
  </si>
  <si>
    <t>(FITB)</t>
  </si>
  <si>
    <t>PNC Financial Services</t>
  </si>
  <si>
    <t>(PNC)</t>
  </si>
  <si>
    <t>Hewlett Packard Enterprise</t>
  </si>
  <si>
    <t>(HPE)</t>
  </si>
  <si>
    <t>Mosaic</t>
  </si>
  <si>
    <t>(MOS)</t>
  </si>
  <si>
    <t>EVERCORE ISI’S “AT THE MARGINS” STOCKS</t>
  </si>
  <si>
    <t>SYY</t>
  </si>
  <si>
    <t>Sysco Corp</t>
  </si>
  <si>
    <t>NSC</t>
  </si>
  <si>
    <t>Norfolk Southern Corp</t>
  </si>
  <si>
    <t>UPS</t>
  </si>
  <si>
    <t>United Parcel Service Inc</t>
  </si>
  <si>
    <t>Sector Themes in 2022</t>
  </si>
  <si>
    <t>GOLDMAN SACHS’ CHEAP AND HIGH-VALUE STOCK PICKS</t>
  </si>
  <si>
    <t>Activision Blizzard Inc</t>
  </si>
  <si>
    <t>BMY</t>
  </si>
  <si>
    <t>Bristol-Myers Squibb Co</t>
  </si>
  <si>
    <t>DKS</t>
  </si>
  <si>
    <t>DICK’S Sporting Goods Inc</t>
  </si>
  <si>
    <t>INTU</t>
  </si>
  <si>
    <t>Intuit Inc</t>
  </si>
  <si>
    <t>Las Vegas Sands Corp</t>
  </si>
  <si>
    <t>SU</t>
  </si>
  <si>
    <t>Suncor Energy Inc</t>
  </si>
  <si>
    <t>YELP</t>
  </si>
  <si>
    <t>Yelp Inc</t>
  </si>
  <si>
    <t>Cheap Russell 1000 stocks based on forward price/earnings</t>
  </si>
  <si>
    <t>표 1</t>
  </si>
  <si>
    <t>Best Value-Stock Picks</t>
  </si>
  <si>
    <t>P/E ratio (based on trailing 12 months’ earnings)</t>
  </si>
  <si>
    <t>Price/book ratio</t>
  </si>
  <si>
    <t>Comerica Inc. CMA, +0.60%</t>
  </si>
  <si>
    <t>KeyCorp KEY, +1.62%</t>
  </si>
  <si>
    <t>Pfizer Inc. PFE, +1.60%</t>
  </si>
  <si>
    <t>Walgreens Boots Alliance WBA, +2.67%</t>
  </si>
  <si>
    <t>Leggett &amp; Platt Inc. LEG, +0.05%</t>
  </si>
  <si>
    <t>CVS Health Corp. CVS, +1.56%</t>
  </si>
  <si>
    <t>Intel Corp. INTC, -1.06%</t>
  </si>
  <si>
    <t>J.M. Smucker Co. SJM, +1.41%</t>
  </si>
  <si>
    <t>Snap-on Inc. SNA, -0.32%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</si>
</sst>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#,##0%"/>
    <numFmt numFmtId="177" formatCode="#,##0.0%"/>
    <numFmt numFmtId="178" formatCode="0.0#%"/>
    <numFmt numFmtId="179" formatCode="0.0%"/>
    <numFmt numFmtId="180" formatCode="0.0"/>
    <numFmt numFmtId="181" formatCode="#,##0.0"/>
  </numFmts>
  <fonts count="14">
    <font>
      <sz val="10"/>
      <color indexed="8"/>
      <name val="Helvetica Neue"/>
    </font>
    <font>
      <sz val="12"/>
      <color indexed="8"/>
      <name val="Helvetica Neue"/>
    </font>
    <font>
      <b/>
      <sz val="12"/>
      <color indexed="8"/>
      <name val="Helvetica Neue"/>
    </font>
    <font>
      <b/>
      <sz val="11"/>
      <color indexed="9"/>
      <name val="Helvetica Neue"/>
    </font>
    <font>
      <b/>
      <sz val="11"/>
      <color indexed="8"/>
      <name val="Helvetica Neue"/>
    </font>
    <font>
      <b/>
      <sz val="10"/>
      <color indexed="9"/>
      <name val="Helvetica Neue"/>
    </font>
    <font>
      <b/>
      <sz val="10"/>
      <color indexed="8"/>
      <name val="Helvetica Neue"/>
    </font>
    <font>
      <sz val="11"/>
      <color indexed="8"/>
      <name val="Calibri"/>
      <family val="2"/>
    </font>
    <font>
      <b/>
      <sz val="10"/>
      <color indexed="9"/>
      <name val="Arial"/>
      <family val="2"/>
    </font>
    <font>
      <b/>
      <sz val="10"/>
      <color indexed="8"/>
      <name val="Arial"/>
      <family val="2"/>
    </font>
    <font>
      <sz val="10"/>
      <color indexed="8"/>
      <name val="Arial"/>
      <family val="2"/>
    </font>
    <font>
      <sz val="10"/>
      <color indexed="9"/>
      <name val="Arial"/>
      <family val="2"/>
    </font>
    <font>
      <i/>
      <sz val="10"/>
      <color indexed="8"/>
      <name val="Helvetica Neue"/>
    </font>
    <font>
      <sz val="8"/>
      <name val="돋움"/>
      <family val="3"/>
      <charset val="129"/>
    </font>
  </fonts>
  <fills count="12">
    <fill>
      <patternFill patternType="none"/>
    </fill>
    <fill>
      <patternFill patternType="gray125"/>
    </fill>
    <fill>
      <patternFill patternType="solid">
        <fgColor indexed="8"/>
        <bgColor auto="1"/>
      </patternFill>
    </fill>
    <fill>
      <patternFill patternType="solid">
        <fgColor indexed="13"/>
        <bgColor auto="1"/>
      </patternFill>
    </fill>
    <fill>
      <patternFill patternType="solid">
        <fgColor indexed="14"/>
        <bgColor auto="1"/>
      </patternFill>
    </fill>
    <fill>
      <patternFill patternType="solid">
        <fgColor indexed="15"/>
        <bgColor auto="1"/>
      </patternFill>
    </fill>
    <fill>
      <patternFill patternType="solid">
        <fgColor indexed="16"/>
        <bgColor auto="1"/>
      </patternFill>
    </fill>
    <fill>
      <patternFill patternType="solid">
        <fgColor indexed="17"/>
        <bgColor auto="1"/>
      </patternFill>
    </fill>
    <fill>
      <patternFill patternType="solid">
        <fgColor indexed="18"/>
        <bgColor auto="1"/>
      </patternFill>
    </fill>
    <fill>
      <patternFill patternType="solid">
        <fgColor indexed="19"/>
        <bgColor auto="1"/>
      </patternFill>
    </fill>
    <fill>
      <patternFill patternType="solid">
        <fgColor indexed="20"/>
        <bgColor auto="1"/>
      </patternFill>
    </fill>
    <fill>
      <patternFill patternType="solid">
        <fgColor indexed="21"/>
        <bgColor auto="1"/>
      </patternFill>
    </fill>
  </fills>
  <borders count="28">
    <border>
      <left/>
      <right/>
      <top/>
      <bottom/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1"/>
      </bottom>
      <diagonal/>
    </border>
    <border>
      <left style="thin">
        <color indexed="11"/>
      </left>
      <right style="thin">
        <color indexed="12"/>
      </right>
      <top style="thin">
        <color indexed="11"/>
      </top>
      <bottom style="thin">
        <color indexed="11"/>
      </bottom>
      <diagonal/>
    </border>
    <border>
      <left style="thin">
        <color indexed="12"/>
      </left>
      <right style="thin">
        <color indexed="10"/>
      </right>
      <top style="thin">
        <color indexed="11"/>
      </top>
      <bottom style="thin">
        <color indexed="11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 style="thin">
        <color indexed="11"/>
      </bottom>
      <diagonal/>
    </border>
    <border>
      <left style="thin">
        <color indexed="11"/>
      </left>
      <right style="thin">
        <color indexed="12"/>
      </right>
      <top style="thin">
        <color indexed="11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1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1"/>
      </top>
      <bottom style="thin">
        <color indexed="10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 style="thin">
        <color indexed="10"/>
      </bottom>
      <diagonal/>
    </border>
    <border>
      <left style="thin">
        <color indexed="11"/>
      </left>
      <right style="thin">
        <color indexed="12"/>
      </right>
      <top style="thin">
        <color indexed="10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1"/>
      </left>
      <right style="thin">
        <color indexed="11"/>
      </right>
      <top style="thin">
        <color indexed="10"/>
      </top>
      <bottom style="thin">
        <color indexed="10"/>
      </bottom>
      <diagonal/>
    </border>
    <border>
      <left style="thin">
        <color indexed="11"/>
      </left>
      <right style="thin">
        <color indexed="12"/>
      </right>
      <top style="thin">
        <color indexed="10"/>
      </top>
      <bottom style="thin">
        <color indexed="11"/>
      </bottom>
      <diagonal/>
    </border>
    <border>
      <left style="thin">
        <color indexed="11"/>
      </left>
      <right style="thin">
        <color indexed="11"/>
      </right>
      <top style="thin">
        <color indexed="10"/>
      </top>
      <bottom style="thin">
        <color indexed="11"/>
      </bottom>
      <diagonal/>
    </border>
    <border>
      <left style="thin">
        <color indexed="10"/>
      </left>
      <right style="thin">
        <color indexed="12"/>
      </right>
      <top style="thin">
        <color indexed="11"/>
      </top>
      <bottom style="thin">
        <color indexed="10"/>
      </bottom>
      <diagonal/>
    </border>
    <border>
      <left style="thin">
        <color indexed="10"/>
      </left>
      <right style="thin">
        <color indexed="12"/>
      </right>
      <top style="thin">
        <color indexed="10"/>
      </top>
      <bottom style="thin">
        <color indexed="10"/>
      </bottom>
      <diagonal/>
    </border>
    <border>
      <left/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2"/>
      </bottom>
      <diagonal/>
    </border>
    <border>
      <left style="thin">
        <color indexed="10"/>
      </left>
      <right style="thin">
        <color indexed="12"/>
      </right>
      <top style="thin">
        <color indexed="12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2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2"/>
      </top>
      <bottom style="thin">
        <color indexed="10"/>
      </bottom>
      <diagonal/>
    </border>
    <border>
      <left style="thin">
        <color indexed="10"/>
      </left>
      <right style="thin">
        <color indexed="12"/>
      </right>
      <top style="thin">
        <color indexed="10"/>
      </top>
      <bottom style="thin">
        <color indexed="12"/>
      </bottom>
      <diagonal/>
    </border>
    <border>
      <left style="thin">
        <color indexed="12"/>
      </left>
      <right style="thin">
        <color indexed="10"/>
      </right>
      <top style="thin">
        <color indexed="10"/>
      </top>
      <bottom style="thin">
        <color indexed="12"/>
      </bottom>
      <diagonal/>
    </border>
  </borders>
  <cellStyleXfs count="1">
    <xf numFmtId="0" fontId="0" fillId="0" borderId="0" applyNumberFormat="0" applyFill="0" applyBorder="0" applyProtection="0">
      <alignment vertical="top" wrapText="1"/>
    </xf>
  </cellStyleXfs>
  <cellXfs count="214">
    <xf numFmtId="0" fontId="0" fillId="0" borderId="0" xfId="0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6" fontId="3" fillId="2" borderId="1" xfId="0" applyNumberFormat="1" applyFont="1" applyFill="1" applyBorder="1" applyAlignment="1">
      <alignment horizontal="center" vertical="center" wrapText="1"/>
    </xf>
    <xf numFmtId="49" fontId="3" fillId="2" borderId="1" xfId="0" applyNumberFormat="1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49" fontId="5" fillId="2" borderId="2" xfId="0" applyNumberFormat="1" applyFont="1" applyFill="1" applyBorder="1" applyAlignment="1">
      <alignment horizontal="center" vertical="center" wrapText="1"/>
    </xf>
    <xf numFmtId="3" fontId="5" fillId="2" borderId="2" xfId="0" applyNumberFormat="1" applyFont="1" applyFill="1" applyBorder="1" applyAlignment="1">
      <alignment vertical="top" wrapText="1"/>
    </xf>
    <xf numFmtId="3" fontId="6" fillId="0" borderId="2" xfId="0" applyNumberFormat="1" applyFont="1" applyBorder="1" applyAlignment="1">
      <alignment vertical="top" wrapText="1"/>
    </xf>
    <xf numFmtId="177" fontId="5" fillId="2" borderId="3" xfId="0" applyNumberFormat="1" applyFont="1" applyFill="1" applyBorder="1" applyAlignment="1">
      <alignment horizontal="center" vertical="center" wrapText="1"/>
    </xf>
    <xf numFmtId="3" fontId="0" fillId="0" borderId="4" xfId="0" applyNumberFormat="1" applyFont="1" applyBorder="1" applyAlignment="1">
      <alignment vertical="top" wrapText="1"/>
    </xf>
    <xf numFmtId="3" fontId="0" fillId="0" borderId="5" xfId="0" applyNumberFormat="1" applyFont="1" applyBorder="1" applyAlignment="1">
      <alignment vertical="top" wrapText="1"/>
    </xf>
    <xf numFmtId="177" fontId="5" fillId="2" borderId="6" xfId="0" applyNumberFormat="1" applyFont="1" applyFill="1" applyBorder="1" applyAlignment="1">
      <alignment horizontal="center" vertical="center" wrapText="1"/>
    </xf>
    <xf numFmtId="3" fontId="0" fillId="0" borderId="9" xfId="0" applyNumberFormat="1" applyFont="1" applyBorder="1" applyAlignment="1">
      <alignment vertical="top" wrapText="1"/>
    </xf>
    <xf numFmtId="177" fontId="5" fillId="2" borderId="10" xfId="0" applyNumberFormat="1" applyFont="1" applyFill="1" applyBorder="1" applyAlignment="1">
      <alignment horizontal="center" vertical="center" wrapText="1"/>
    </xf>
    <xf numFmtId="3" fontId="0" fillId="0" borderId="11" xfId="0" applyNumberFormat="1" applyFont="1" applyBorder="1" applyAlignment="1">
      <alignment vertical="top" wrapText="1"/>
    </xf>
    <xf numFmtId="3" fontId="0" fillId="0" borderId="1" xfId="0" applyNumberFormat="1" applyFont="1" applyBorder="1" applyAlignment="1">
      <alignment vertical="top" wrapText="1"/>
    </xf>
    <xf numFmtId="3" fontId="0" fillId="0" borderId="12" xfId="0" applyNumberFormat="1" applyFont="1" applyBorder="1" applyAlignment="1">
      <alignment vertical="top" wrapText="1"/>
    </xf>
    <xf numFmtId="177" fontId="5" fillId="2" borderId="13" xfId="0" applyNumberFormat="1" applyFont="1" applyFill="1" applyBorder="1" applyAlignment="1">
      <alignment horizontal="center" vertical="center" wrapText="1"/>
    </xf>
    <xf numFmtId="3" fontId="0" fillId="0" borderId="14" xfId="0" applyNumberFormat="1" applyFont="1" applyBorder="1" applyAlignment="1">
      <alignment vertical="top" wrapText="1"/>
    </xf>
    <xf numFmtId="49" fontId="5" fillId="2" borderId="5" xfId="0" applyNumberFormat="1" applyFont="1" applyFill="1" applyBorder="1" applyAlignment="1">
      <alignment horizontal="center" vertical="top" wrapText="1"/>
    </xf>
    <xf numFmtId="49" fontId="5" fillId="2" borderId="5" xfId="0" applyNumberFormat="1" applyFont="1" applyFill="1" applyBorder="1" applyAlignment="1">
      <alignment horizontal="center" vertical="center" wrapText="1"/>
    </xf>
    <xf numFmtId="49" fontId="5" fillId="2" borderId="15" xfId="0" applyNumberFormat="1" applyFont="1" applyFill="1" applyBorder="1" applyAlignment="1">
      <alignment horizontal="center" vertical="center" wrapText="1"/>
    </xf>
    <xf numFmtId="3" fontId="5" fillId="2" borderId="7" xfId="0" applyNumberFormat="1" applyFont="1" applyFill="1" applyBorder="1" applyAlignment="1">
      <alignment vertical="top" wrapText="1"/>
    </xf>
    <xf numFmtId="3" fontId="5" fillId="2" borderId="8" xfId="0" applyNumberFormat="1" applyFont="1" applyFill="1" applyBorder="1" applyAlignment="1">
      <alignment vertical="top" wrapText="1"/>
    </xf>
    <xf numFmtId="3" fontId="6" fillId="0" borderId="8" xfId="0" applyNumberFormat="1" applyFont="1" applyBorder="1" applyAlignment="1">
      <alignment vertical="top" wrapText="1"/>
    </xf>
    <xf numFmtId="49" fontId="5" fillId="2" borderId="16" xfId="0" applyNumberFormat="1" applyFont="1" applyFill="1" applyBorder="1" applyAlignment="1">
      <alignment horizontal="center" vertical="center" wrapText="1"/>
    </xf>
    <xf numFmtId="177" fontId="5" fillId="2" borderId="11" xfId="0" applyNumberFormat="1" applyFont="1" applyFill="1" applyBorder="1" applyAlignment="1">
      <alignment vertical="top" wrapText="1"/>
    </xf>
    <xf numFmtId="177" fontId="6" fillId="0" borderId="1" xfId="0" applyNumberFormat="1" applyFont="1" applyBorder="1" applyAlignment="1">
      <alignment vertical="top" wrapText="1"/>
    </xf>
    <xf numFmtId="0" fontId="7" fillId="0" borderId="0" xfId="0" applyNumberFormat="1" applyFont="1" applyAlignment="1"/>
    <xf numFmtId="0" fontId="8" fillId="2" borderId="17" xfId="0" applyFont="1" applyFill="1" applyBorder="1" applyAlignment="1">
      <alignment horizontal="center" vertical="center"/>
    </xf>
    <xf numFmtId="0" fontId="8" fillId="2" borderId="18" xfId="0" applyFont="1" applyFill="1" applyBorder="1" applyAlignment="1">
      <alignment horizontal="center" vertical="center"/>
    </xf>
    <xf numFmtId="0" fontId="8" fillId="2" borderId="18" xfId="0" applyFont="1" applyFill="1" applyBorder="1" applyAlignment="1">
      <alignment horizontal="center" vertical="center" wrapText="1"/>
    </xf>
    <xf numFmtId="49" fontId="8" fillId="2" borderId="19" xfId="0" applyNumberFormat="1" applyFont="1" applyFill="1" applyBorder="1" applyAlignment="1">
      <alignment horizontal="center" vertical="center"/>
    </xf>
    <xf numFmtId="49" fontId="8" fillId="2" borderId="20" xfId="0" applyNumberFormat="1" applyFont="1" applyFill="1" applyBorder="1" applyAlignment="1">
      <alignment horizontal="center" vertical="center"/>
    </xf>
    <xf numFmtId="49" fontId="8" fillId="2" borderId="20" xfId="0" applyNumberFormat="1" applyFont="1" applyFill="1" applyBorder="1" applyAlignment="1">
      <alignment horizontal="center" vertical="center" wrapText="1"/>
    </xf>
    <xf numFmtId="49" fontId="8" fillId="4" borderId="20" xfId="0" applyNumberFormat="1" applyFont="1" applyFill="1" applyBorder="1" applyAlignment="1">
      <alignment horizontal="center" vertical="center" wrapText="1"/>
    </xf>
    <xf numFmtId="49" fontId="8" fillId="5" borderId="20" xfId="0" applyNumberFormat="1" applyFont="1" applyFill="1" applyBorder="1" applyAlignment="1">
      <alignment horizontal="center" vertical="center" wrapText="1"/>
    </xf>
    <xf numFmtId="0" fontId="8" fillId="2" borderId="18" xfId="0" applyNumberFormat="1" applyFont="1" applyFill="1" applyBorder="1" applyAlignment="1">
      <alignment horizontal="center" vertical="center"/>
    </xf>
    <xf numFmtId="49" fontId="9" fillId="0" borderId="18" xfId="0" applyNumberFormat="1" applyFont="1" applyBorder="1" applyAlignment="1">
      <alignment horizontal="left" vertical="center"/>
    </xf>
    <xf numFmtId="0" fontId="10" fillId="0" borderId="18" xfId="0" applyFont="1" applyBorder="1" applyAlignment="1">
      <alignment horizontal="center" vertical="center" wrapText="1"/>
    </xf>
    <xf numFmtId="14" fontId="10" fillId="0" borderId="18" xfId="0" applyNumberFormat="1" applyFont="1" applyBorder="1" applyAlignment="1">
      <alignment horizontal="center" vertical="center" wrapText="1"/>
    </xf>
    <xf numFmtId="4" fontId="10" fillId="0" borderId="18" xfId="0" applyNumberFormat="1" applyFont="1" applyBorder="1" applyAlignment="1">
      <alignment horizontal="right" vertical="center" wrapText="1"/>
    </xf>
    <xf numFmtId="177" fontId="10" fillId="0" borderId="18" xfId="0" applyNumberFormat="1" applyFont="1" applyBorder="1" applyAlignment="1">
      <alignment horizontal="right" vertical="center" wrapText="1"/>
    </xf>
    <xf numFmtId="177" fontId="10" fillId="6" borderId="18" xfId="0" applyNumberFormat="1" applyFont="1" applyFill="1" applyBorder="1" applyAlignment="1">
      <alignment horizontal="right" vertical="center" wrapText="1"/>
    </xf>
    <xf numFmtId="0" fontId="8" fillId="2" borderId="21" xfId="0" applyNumberFormat="1" applyFont="1" applyFill="1" applyBorder="1" applyAlignment="1">
      <alignment horizontal="center" vertical="center"/>
    </xf>
    <xf numFmtId="49" fontId="9" fillId="0" borderId="21" xfId="0" applyNumberFormat="1" applyFont="1" applyBorder="1" applyAlignment="1">
      <alignment horizontal="left" vertical="center"/>
    </xf>
    <xf numFmtId="0" fontId="10" fillId="0" borderId="21" xfId="0" applyFont="1" applyBorder="1" applyAlignment="1">
      <alignment horizontal="center" vertical="center" wrapText="1"/>
    </xf>
    <xf numFmtId="14" fontId="10" fillId="0" borderId="21" xfId="0" applyNumberFormat="1" applyFont="1" applyBorder="1" applyAlignment="1">
      <alignment horizontal="center" vertical="center" wrapText="1"/>
    </xf>
    <xf numFmtId="4" fontId="10" fillId="0" borderId="21" xfId="0" applyNumberFormat="1" applyFont="1" applyBorder="1" applyAlignment="1">
      <alignment horizontal="right" vertical="center" wrapText="1"/>
    </xf>
    <xf numFmtId="177" fontId="10" fillId="0" borderId="21" xfId="0" applyNumberFormat="1" applyFont="1" applyBorder="1" applyAlignment="1">
      <alignment horizontal="right" vertical="center" wrapText="1"/>
    </xf>
    <xf numFmtId="177" fontId="10" fillId="6" borderId="21" xfId="0" applyNumberFormat="1" applyFont="1" applyFill="1" applyBorder="1" applyAlignment="1">
      <alignment horizontal="right" vertical="center" wrapText="1"/>
    </xf>
    <xf numFmtId="177" fontId="10" fillId="0" borderId="21" xfId="0" applyNumberFormat="1" applyFont="1" applyBorder="1" applyAlignment="1">
      <alignment horizontal="center" vertical="center" wrapText="1"/>
    </xf>
    <xf numFmtId="0" fontId="8" fillId="2" borderId="21" xfId="0" applyFont="1" applyFill="1" applyBorder="1" applyAlignment="1">
      <alignment horizontal="center" vertical="center"/>
    </xf>
    <xf numFmtId="177" fontId="11" fillId="2" borderId="21" xfId="0" applyNumberFormat="1" applyFont="1" applyFill="1" applyBorder="1" applyAlignment="1">
      <alignment horizontal="right" vertical="center" wrapText="1"/>
    </xf>
    <xf numFmtId="4" fontId="11" fillId="2" borderId="21" xfId="0" applyNumberFormat="1" applyFont="1" applyFill="1" applyBorder="1" applyAlignment="1">
      <alignment horizontal="right" vertical="center" wrapText="1"/>
    </xf>
    <xf numFmtId="177" fontId="11" fillId="2" borderId="21" xfId="0" applyNumberFormat="1" applyFont="1" applyFill="1" applyBorder="1" applyAlignment="1">
      <alignment horizontal="center" vertical="center" wrapText="1"/>
    </xf>
    <xf numFmtId="0" fontId="0" fillId="0" borderId="0" xfId="0" applyNumberFormat="1" applyFont="1" applyAlignment="1">
      <alignment vertical="top" wrapText="1"/>
    </xf>
    <xf numFmtId="49" fontId="5" fillId="2" borderId="22" xfId="0" applyNumberFormat="1" applyFont="1" applyFill="1" applyBorder="1" applyAlignment="1">
      <alignment horizontal="center" vertical="center" wrapText="1"/>
    </xf>
    <xf numFmtId="49" fontId="6" fillId="7" borderId="23" xfId="0" applyNumberFormat="1" applyFont="1" applyFill="1" applyBorder="1" applyAlignment="1">
      <alignment vertical="top" wrapText="1"/>
    </xf>
    <xf numFmtId="49" fontId="0" fillId="0" borderId="24" xfId="0" applyNumberFormat="1" applyFont="1" applyBorder="1" applyAlignment="1">
      <alignment vertical="top" wrapText="1"/>
    </xf>
    <xf numFmtId="1" fontId="0" fillId="0" borderId="25" xfId="0" applyNumberFormat="1" applyFont="1" applyBorder="1" applyAlignment="1">
      <alignment vertical="top" wrapText="1"/>
    </xf>
    <xf numFmtId="0" fontId="0" fillId="0" borderId="25" xfId="0" applyNumberFormat="1" applyFont="1" applyBorder="1" applyAlignment="1">
      <alignment vertical="top" wrapText="1"/>
    </xf>
    <xf numFmtId="49" fontId="6" fillId="8" borderId="16" xfId="0" applyNumberFormat="1" applyFont="1" applyFill="1" applyBorder="1" applyAlignment="1">
      <alignment vertical="top" wrapText="1"/>
    </xf>
    <xf numFmtId="49" fontId="0" fillId="0" borderId="11" xfId="0" applyNumberFormat="1" applyFont="1" applyBorder="1" applyAlignment="1">
      <alignment vertical="top" wrapText="1"/>
    </xf>
    <xf numFmtId="1" fontId="0" fillId="0" borderId="1" xfId="0" applyNumberFormat="1" applyFont="1" applyBorder="1" applyAlignment="1">
      <alignment vertical="top" wrapText="1"/>
    </xf>
    <xf numFmtId="0" fontId="0" fillId="0" borderId="1" xfId="0" applyNumberFormat="1" applyFont="1" applyBorder="1" applyAlignment="1">
      <alignment vertical="top" wrapText="1"/>
    </xf>
    <xf numFmtId="49" fontId="6" fillId="7" borderId="16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8" borderId="2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6" fillId="3" borderId="22" xfId="0" applyFont="1" applyFill="1" applyBorder="1" applyAlignment="1">
      <alignment vertical="top" wrapText="1"/>
    </xf>
    <xf numFmtId="0" fontId="6" fillId="7" borderId="23" xfId="0" applyFont="1" applyFill="1" applyBorder="1" applyAlignment="1">
      <alignment vertical="top" wrapText="1"/>
    </xf>
    <xf numFmtId="0" fontId="0" fillId="0" borderId="24" xfId="0" applyFont="1" applyBorder="1" applyAlignment="1">
      <alignment vertical="top" wrapText="1"/>
    </xf>
    <xf numFmtId="0" fontId="0" fillId="0" borderId="25" xfId="0" applyFont="1" applyBorder="1" applyAlignment="1">
      <alignment vertical="top" wrapText="1"/>
    </xf>
    <xf numFmtId="0" fontId="6" fillId="7" borderId="16" xfId="0" applyFont="1" applyFill="1" applyBorder="1" applyAlignment="1">
      <alignment vertical="top" wrapText="1"/>
    </xf>
    <xf numFmtId="0" fontId="0" fillId="0" borderId="11" xfId="0" applyFont="1" applyBorder="1" applyAlignment="1">
      <alignment vertical="top" wrapText="1"/>
    </xf>
    <xf numFmtId="0" fontId="0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3" fontId="0" fillId="0" borderId="25" xfId="0" applyNumberFormat="1" applyFont="1" applyBorder="1" applyAlignment="1">
      <alignment vertical="top" wrapText="1"/>
    </xf>
    <xf numFmtId="4" fontId="0" fillId="0" borderId="25" xfId="0" applyNumberFormat="1" applyFont="1" applyBorder="1" applyAlignment="1">
      <alignment vertical="top" wrapText="1"/>
    </xf>
    <xf numFmtId="4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25" xfId="0" applyNumberFormat="1" applyFont="1" applyBorder="1" applyAlignment="1">
      <alignment vertical="top" wrapText="1"/>
    </xf>
    <xf numFmtId="49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2" fontId="0" fillId="0" borderId="25" xfId="0" applyNumberFormat="1" applyFont="1" applyBorder="1" applyAlignment="1">
      <alignment vertical="top" wrapText="1"/>
    </xf>
    <xf numFmtId="2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8" fontId="0" fillId="0" borderId="25" xfId="0" applyNumberFormat="1" applyFont="1" applyBorder="1" applyAlignment="1">
      <alignment vertical="top" wrapText="1"/>
    </xf>
    <xf numFmtId="179" fontId="0" fillId="0" borderId="25" xfId="0" applyNumberFormat="1" applyFont="1" applyBorder="1" applyAlignment="1">
      <alignment vertical="top" wrapText="1"/>
    </xf>
    <xf numFmtId="9" fontId="0" fillId="0" borderId="25" xfId="0" applyNumberFormat="1" applyFont="1" applyBorder="1" applyAlignment="1">
      <alignment vertical="top" wrapText="1"/>
    </xf>
    <xf numFmtId="49" fontId="0" fillId="0" borderId="25" xfId="0" applyNumberFormat="1" applyFont="1" applyBorder="1" applyAlignment="1">
      <alignment horizontal="right" vertical="top" wrapText="1"/>
    </xf>
    <xf numFmtId="178" fontId="0" fillId="0" borderId="1" xfId="0" applyNumberFormat="1" applyFont="1" applyBorder="1" applyAlignment="1">
      <alignment vertical="top" wrapText="1"/>
    </xf>
    <xf numFmtId="179" fontId="0" fillId="0" borderId="1" xfId="0" applyNumberFormat="1" applyFont="1" applyBorder="1" applyAlignment="1">
      <alignment vertical="top" wrapText="1"/>
    </xf>
    <xf numFmtId="9" fontId="0" fillId="0" borderId="1" xfId="0" applyNumberFormat="1" applyFont="1" applyBorder="1" applyAlignment="1">
      <alignment vertical="top" wrapText="1"/>
    </xf>
    <xf numFmtId="49" fontId="0" fillId="0" borderId="1" xfId="0" applyNumberFormat="1" applyFont="1" applyBorder="1" applyAlignment="1">
      <alignment horizontal="right" vertical="top" wrapText="1"/>
    </xf>
    <xf numFmtId="49" fontId="0" fillId="8" borderId="11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6" fontId="0" fillId="0" borderId="24" xfId="0" applyNumberFormat="1" applyFont="1" applyBorder="1" applyAlignment="1">
      <alignment vertical="top" wrapText="1"/>
    </xf>
    <xf numFmtId="9" fontId="0" fillId="0" borderId="1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0" fontId="0" fillId="0" borderId="25" xfId="0" applyNumberFormat="1" applyFont="1" applyBorder="1" applyAlignment="1">
      <alignment vertical="top" wrapText="1"/>
    </xf>
    <xf numFmtId="180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6" fillId="0" borderId="24" xfId="0" applyFont="1" applyBorder="1" applyAlignment="1">
      <alignment vertical="top" wrapText="1"/>
    </xf>
    <xf numFmtId="0" fontId="6" fillId="0" borderId="25" xfId="0" applyFont="1" applyBorder="1" applyAlignment="1">
      <alignment vertical="top" wrapText="1"/>
    </xf>
    <xf numFmtId="0" fontId="6" fillId="0" borderId="11" xfId="0" applyFont="1" applyBorder="1" applyAlignment="1">
      <alignment vertical="top" wrapText="1"/>
    </xf>
    <xf numFmtId="0" fontId="6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9" borderId="2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6" borderId="2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7" borderId="26" xfId="0" applyNumberFormat="1" applyFont="1" applyFill="1" applyBorder="1" applyAlignment="1">
      <alignment vertical="top" wrapText="1"/>
    </xf>
    <xf numFmtId="49" fontId="0" fillId="0" borderId="27" xfId="0" applyNumberFormat="1" applyFont="1" applyBorder="1" applyAlignment="1">
      <alignment vertical="top" wrapText="1"/>
    </xf>
    <xf numFmtId="179" fontId="0" fillId="0" borderId="22" xfId="0" applyNumberFormat="1" applyFont="1" applyBorder="1" applyAlignment="1">
      <alignment vertical="top" wrapText="1"/>
    </xf>
    <xf numFmtId="49" fontId="0" fillId="0" borderId="22" xfId="0" applyNumberFormat="1" applyFont="1" applyBorder="1" applyAlignment="1">
      <alignment vertical="top" wrapText="1"/>
    </xf>
    <xf numFmtId="180" fontId="0" fillId="0" borderId="22" xfId="0" applyNumberFormat="1" applyFont="1" applyBorder="1" applyAlignment="1">
      <alignment vertical="top" wrapText="1"/>
    </xf>
    <xf numFmtId="0" fontId="0" fillId="0" borderId="22" xfId="0" applyNumberFormat="1" applyFont="1" applyBorder="1" applyAlignment="1">
      <alignment vertical="top" wrapText="1"/>
    </xf>
    <xf numFmtId="49" fontId="5" fillId="2" borderId="25" xfId="0" applyNumberFormat="1" applyFont="1" applyFill="1" applyBorder="1" applyAlignment="1">
      <alignment horizontal="center" vertical="center" wrapText="1"/>
    </xf>
    <xf numFmtId="49" fontId="5" fillId="2" borderId="25" xfId="0" applyNumberFormat="1" applyFont="1" applyFill="1" applyBorder="1" applyAlignment="1">
      <alignment horizontal="left" vertical="center" wrapText="1"/>
    </xf>
    <xf numFmtId="179" fontId="5" fillId="2" borderId="25" xfId="0" applyNumberFormat="1" applyFont="1" applyFill="1" applyBorder="1" applyAlignment="1">
      <alignment horizontal="right" vertical="center" wrapText="1"/>
    </xf>
    <xf numFmtId="0" fontId="5" fillId="2" borderId="25" xfId="0" applyFont="1" applyFill="1" applyBorder="1" applyAlignment="1">
      <alignment horizontal="center" vertical="center" wrapText="1"/>
    </xf>
    <xf numFmtId="0" fontId="5" fillId="2" borderId="25" xfId="0" applyNumberFormat="1" applyFont="1" applyFill="1" applyBorder="1" applyAlignment="1">
      <alignment horizontal="right" vertical="center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0" fontId="0" fillId="0" borderId="25" xfId="0" applyNumberFormat="1" applyFont="1" applyBorder="1" applyAlignment="1">
      <alignment vertical="top" wrapText="1"/>
    </xf>
    <xf numFmtId="10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8" borderId="24" xfId="0" applyNumberFormat="1" applyFont="1" applyFill="1" applyBorder="1" applyAlignment="1">
      <alignment vertical="top" wrapText="1"/>
    </xf>
    <xf numFmtId="179" fontId="0" fillId="0" borderId="25" xfId="0" applyNumberFormat="1" applyFont="1" applyBorder="1" applyAlignment="1">
      <alignment horizontal="right" vertical="top" wrapText="1"/>
    </xf>
    <xf numFmtId="180" fontId="0" fillId="0" borderId="25" xfId="0" applyNumberFormat="1" applyFont="1" applyBorder="1" applyAlignment="1">
      <alignment horizontal="right" vertical="top" wrapText="1"/>
    </xf>
    <xf numFmtId="179" fontId="0" fillId="0" borderId="1" xfId="0" applyNumberFormat="1" applyFont="1" applyBorder="1" applyAlignment="1">
      <alignment horizontal="right" vertical="top" wrapText="1"/>
    </xf>
    <xf numFmtId="180" fontId="0" fillId="0" borderId="1" xfId="0" applyNumberFormat="1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6" borderId="16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25" xfId="0" applyNumberFormat="1" applyFont="1" applyBorder="1" applyAlignment="1">
      <alignment horizontal="center" vertical="top" wrapText="1"/>
    </xf>
    <xf numFmtId="49" fontId="0" fillId="0" borderId="1" xfId="0" applyNumberFormat="1" applyFont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5" fillId="0" borderId="22" xfId="0" applyFont="1" applyBorder="1" applyAlignment="1">
      <alignment horizontal="center" vertical="center" wrapText="1"/>
    </xf>
    <xf numFmtId="0" fontId="0" fillId="0" borderId="25" xfId="0" applyFont="1" applyBorder="1" applyAlignment="1">
      <alignment horizontal="right" vertical="top" wrapText="1"/>
    </xf>
    <xf numFmtId="0" fontId="0" fillId="0" borderId="1" xfId="0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10" borderId="25" xfId="0" applyNumberFormat="1" applyFont="1" applyFill="1" applyBorder="1" applyAlignment="1">
      <alignment horizontal="center" vertical="top" wrapText="1"/>
    </xf>
    <xf numFmtId="49" fontId="0" fillId="10" borderId="1" xfId="0" applyNumberFormat="1" applyFont="1" applyFill="1" applyBorder="1" applyAlignment="1">
      <alignment horizontal="center" vertical="top" wrapText="1"/>
    </xf>
    <xf numFmtId="49" fontId="0" fillId="11" borderId="1" xfId="0" applyNumberFormat="1" applyFont="1" applyFill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3" fontId="0" fillId="0" borderId="24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12" fillId="3" borderId="22" xfId="0" applyFont="1" applyFill="1" applyBorder="1" applyAlignment="1">
      <alignment vertical="top" wrapText="1"/>
    </xf>
    <xf numFmtId="0" fontId="12" fillId="7" borderId="23" xfId="0" applyFont="1" applyFill="1" applyBorder="1" applyAlignment="1">
      <alignment vertical="top" wrapText="1"/>
    </xf>
    <xf numFmtId="0" fontId="12" fillId="0" borderId="24" xfId="0" applyFont="1" applyBorder="1" applyAlignment="1">
      <alignment vertical="top" wrapText="1"/>
    </xf>
    <xf numFmtId="0" fontId="12" fillId="0" borderId="25" xfId="0" applyFont="1" applyBorder="1" applyAlignment="1">
      <alignment vertical="top" wrapText="1"/>
    </xf>
    <xf numFmtId="0" fontId="12" fillId="7" borderId="16" xfId="0" applyFont="1" applyFill="1" applyBorder="1" applyAlignment="1">
      <alignment vertical="top" wrapText="1"/>
    </xf>
    <xf numFmtId="0" fontId="12" fillId="0" borderId="11" xfId="0" applyFont="1" applyBorder="1" applyAlignment="1">
      <alignment vertical="top" wrapText="1"/>
    </xf>
    <xf numFmtId="0" fontId="12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1" fontId="0" fillId="0" borderId="25" xfId="0" applyNumberFormat="1" applyFont="1" applyBorder="1" applyAlignment="1">
      <alignment vertical="top" wrapText="1"/>
    </xf>
    <xf numFmtId="181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0" borderId="16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6" fillId="0" borderId="23" xfId="0" applyNumberFormat="1" applyFont="1" applyBorder="1" applyAlignment="1">
      <alignment vertical="top" wrapText="1"/>
    </xf>
    <xf numFmtId="0" fontId="0" fillId="0" borderId="24" xfId="0" applyNumberFormat="1" applyFont="1" applyBorder="1" applyAlignment="1">
      <alignment vertical="top" wrapText="1"/>
    </xf>
    <xf numFmtId="0" fontId="0" fillId="0" borderId="11" xfId="0" applyNumberFormat="1" applyFont="1" applyBorder="1" applyAlignment="1">
      <alignment vertical="top" wrapText="1"/>
    </xf>
    <xf numFmtId="49" fontId="6" fillId="0" borderId="26" xfId="0" applyNumberFormat="1" applyFont="1" applyBorder="1" applyAlignment="1">
      <alignment vertical="top" wrapText="1"/>
    </xf>
    <xf numFmtId="0" fontId="0" fillId="0" borderId="27" xfId="0" applyNumberFormat="1" applyFont="1" applyBorder="1" applyAlignment="1">
      <alignment vertical="top" wrapText="1"/>
    </xf>
    <xf numFmtId="0" fontId="5" fillId="2" borderId="25" xfId="0" applyNumberFormat="1" applyFont="1" applyFill="1" applyBorder="1" applyAlignment="1">
      <alignment horizontal="center" vertical="center" wrapText="1"/>
    </xf>
    <xf numFmtId="179" fontId="5" fillId="2" borderId="25" xfId="0" applyNumberFormat="1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49" fontId="8" fillId="2" borderId="21" xfId="0" applyNumberFormat="1" applyFont="1" applyFill="1" applyBorder="1" applyAlignment="1">
      <alignment horizontal="center" vertical="center"/>
    </xf>
    <xf numFmtId="0" fontId="7" fillId="0" borderId="21" xfId="0" applyFont="1" applyBorder="1" applyAlignment="1"/>
    <xf numFmtId="49" fontId="8" fillId="2" borderId="18" xfId="0" applyNumberFormat="1" applyFont="1" applyFill="1" applyBorder="1" applyAlignment="1">
      <alignment horizontal="center" vertical="center" wrapText="1"/>
    </xf>
    <xf numFmtId="0" fontId="7" fillId="3" borderId="18" xfId="0" applyFont="1" applyFill="1" applyBorder="1" applyAlignment="1"/>
    <xf numFmtId="0" fontId="1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EFFFF"/>
      <rgbColor rgb="FFA5A5A5"/>
      <rgbColor rgb="FFD9B1D8"/>
      <rgbColor rgb="FF3F3F3F"/>
      <rgbColor rgb="FFBDC0BF"/>
      <rgbColor rgb="FF004C7F"/>
      <rgbColor rgb="FF006B65"/>
      <rgbColor rgb="FFD5D5D5"/>
      <rgbColor rgb="FFDBDBDB"/>
      <rgbColor rgb="FF88F94E"/>
      <rgbColor rgb="FFFFF056"/>
      <rgbColor rgb="FF72FCE9"/>
      <rgbColor rgb="FFFF94CA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6</xdr:col>
      <xdr:colOff>947419</xdr:colOff>
      <xdr:row>21</xdr:row>
      <xdr:rowOff>227608</xdr:rowOff>
    </xdr:to>
    <xdr:grpSp>
      <xdr:nvGrpSpPr>
        <xdr:cNvPr id="4" name="이미지 갤러리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pSpPr/>
      </xdr:nvGrpSpPr>
      <xdr:grpSpPr>
        <a:xfrm>
          <a:off x="0" y="374015"/>
          <a:ext cx="7805419" cy="5232043"/>
          <a:chOff x="-19050" y="0"/>
          <a:chExt cx="8415019" cy="5294273"/>
        </a:xfrm>
      </xdr:grpSpPr>
      <xdr:pic>
        <xdr:nvPicPr>
          <xdr:cNvPr id="2" name="이미지" descr="이미지">
            <a:extLst>
              <a:ext uri="{FF2B5EF4-FFF2-40B4-BE49-F238E27FC236}">
                <a16:creationId xmlns:a16="http://schemas.microsoft.com/office/drawing/2014/main" id="{00000000-0008-0000-05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11" r="111"/>
          <a:stretch>
            <a:fillRect/>
          </a:stretch>
        </xdr:blipFill>
        <xdr:spPr>
          <a:xfrm>
            <a:off x="0" y="0"/>
            <a:ext cx="8376920" cy="482373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" name="설명">
            <a:extLst>
              <a:ext uri="{FF2B5EF4-FFF2-40B4-BE49-F238E27FC236}">
                <a16:creationId xmlns:a16="http://schemas.microsoft.com/office/drawing/2014/main" id="{00000000-0008-0000-0500-000003000000}"/>
              </a:ext>
            </a:extLst>
          </xdr:cNvPr>
          <xdr:cNvSpPr/>
        </xdr:nvSpPr>
        <xdr:spPr>
          <a:xfrm>
            <a:off x="-19050" y="4899938"/>
            <a:ext cx="8415020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6</xdr:col>
      <xdr:colOff>292258</xdr:colOff>
      <xdr:row>47</xdr:row>
      <xdr:rowOff>42108</xdr:rowOff>
    </xdr:to>
    <xdr:grpSp>
      <xdr:nvGrpSpPr>
        <xdr:cNvPr id="48" name="이미지 갤러리">
          <a:extLst>
            <a:ext uri="{FF2B5EF4-FFF2-40B4-BE49-F238E27FC236}">
              <a16:creationId xmlns:a16="http://schemas.microsoft.com/office/drawing/2014/main" id="{00000000-0008-0000-3E00-000030000000}"/>
            </a:ext>
          </a:extLst>
        </xdr:cNvPr>
        <xdr:cNvGrpSpPr/>
      </xdr:nvGrpSpPr>
      <xdr:grpSpPr>
        <a:xfrm>
          <a:off x="0" y="363855"/>
          <a:ext cx="7150258" cy="11495603"/>
          <a:chOff x="-19050" y="0"/>
          <a:chExt cx="7759858" cy="11689913"/>
        </a:xfrm>
      </xdr:grpSpPr>
      <xdr:pic>
        <xdr:nvPicPr>
          <xdr:cNvPr id="46" name="이미지" descr="이미지">
            <a:extLst>
              <a:ext uri="{FF2B5EF4-FFF2-40B4-BE49-F238E27FC236}">
                <a16:creationId xmlns:a16="http://schemas.microsoft.com/office/drawing/2014/main" id="{00000000-0008-0000-3E00-00002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59" b="59"/>
          <a:stretch>
            <a:fillRect/>
          </a:stretch>
        </xdr:blipFill>
        <xdr:spPr>
          <a:xfrm>
            <a:off x="0" y="0"/>
            <a:ext cx="7721759" cy="1121937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47" name="설명">
            <a:extLst>
              <a:ext uri="{FF2B5EF4-FFF2-40B4-BE49-F238E27FC236}">
                <a16:creationId xmlns:a16="http://schemas.microsoft.com/office/drawing/2014/main" id="{00000000-0008-0000-3E00-00002F000000}"/>
              </a:ext>
            </a:extLst>
          </xdr:cNvPr>
          <xdr:cNvSpPr/>
        </xdr:nvSpPr>
        <xdr:spPr>
          <a:xfrm>
            <a:off x="-19050" y="11295578"/>
            <a:ext cx="775985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316403</xdr:rowOff>
    </xdr:from>
    <xdr:to>
      <xdr:col>5</xdr:col>
      <xdr:colOff>38100</xdr:colOff>
      <xdr:row>18</xdr:row>
      <xdr:rowOff>141937</xdr:rowOff>
    </xdr:to>
    <xdr:grpSp>
      <xdr:nvGrpSpPr>
        <xdr:cNvPr id="52" name="이미지 갤러리">
          <a:extLst>
            <a:ext uri="{FF2B5EF4-FFF2-40B4-BE49-F238E27FC236}">
              <a16:creationId xmlns:a16="http://schemas.microsoft.com/office/drawing/2014/main" id="{00000000-0008-0000-3F00-000034000000}"/>
            </a:ext>
          </a:extLst>
        </xdr:cNvPr>
        <xdr:cNvGrpSpPr/>
      </xdr:nvGrpSpPr>
      <xdr:grpSpPr>
        <a:xfrm>
          <a:off x="0" y="316403"/>
          <a:ext cx="5753100" cy="4467384"/>
          <a:chOff x="-19050" y="0"/>
          <a:chExt cx="6261100" cy="4514373"/>
        </a:xfrm>
      </xdr:grpSpPr>
      <xdr:pic>
        <xdr:nvPicPr>
          <xdr:cNvPr id="50" name="이미지" descr="이미지">
            <a:extLst>
              <a:ext uri="{FF2B5EF4-FFF2-40B4-BE49-F238E27FC236}">
                <a16:creationId xmlns:a16="http://schemas.microsoft.com/office/drawing/2014/main" id="{00000000-0008-0000-3F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468" b="468"/>
          <a:stretch>
            <a:fillRect/>
          </a:stretch>
        </xdr:blipFill>
        <xdr:spPr>
          <a:xfrm>
            <a:off x="0" y="0"/>
            <a:ext cx="6223000" cy="404383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51" name="설명">
            <a:extLst>
              <a:ext uri="{FF2B5EF4-FFF2-40B4-BE49-F238E27FC236}">
                <a16:creationId xmlns:a16="http://schemas.microsoft.com/office/drawing/2014/main" id="{00000000-0008-0000-3F00-000033000000}"/>
              </a:ext>
            </a:extLst>
          </xdr:cNvPr>
          <xdr:cNvSpPr/>
        </xdr:nvSpPr>
        <xdr:spPr>
          <a:xfrm>
            <a:off x="-19050" y="4120038"/>
            <a:ext cx="6261100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5</xdr:col>
      <xdr:colOff>265191</xdr:colOff>
      <xdr:row>22</xdr:row>
      <xdr:rowOff>33013</xdr:rowOff>
    </xdr:to>
    <xdr:grpSp>
      <xdr:nvGrpSpPr>
        <xdr:cNvPr id="8" name="이미지 갤러리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GrpSpPr/>
      </xdr:nvGrpSpPr>
      <xdr:grpSpPr>
        <a:xfrm>
          <a:off x="0" y="363855"/>
          <a:ext cx="5980191" cy="5295258"/>
          <a:chOff x="-19050" y="0"/>
          <a:chExt cx="6488191" cy="5362568"/>
        </a:xfrm>
      </xdr:grpSpPr>
      <xdr:pic>
        <xdr:nvPicPr>
          <xdr:cNvPr id="6" name="이미지" descr="이미지">
            <a:extLst>
              <a:ext uri="{FF2B5EF4-FFF2-40B4-BE49-F238E27FC236}">
                <a16:creationId xmlns:a16="http://schemas.microsoft.com/office/drawing/2014/main" id="{00000000-0008-0000-0B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010" r="1010"/>
          <a:stretch>
            <a:fillRect/>
          </a:stretch>
        </xdr:blipFill>
        <xdr:spPr>
          <a:xfrm>
            <a:off x="0" y="0"/>
            <a:ext cx="6450092" cy="4892034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7" name="설명">
            <a:extLst>
              <a:ext uri="{FF2B5EF4-FFF2-40B4-BE49-F238E27FC236}">
                <a16:creationId xmlns:a16="http://schemas.microsoft.com/office/drawing/2014/main" id="{00000000-0008-0000-0B00-000007000000}"/>
              </a:ext>
            </a:extLst>
          </xdr:cNvPr>
          <xdr:cNvSpPr/>
        </xdr:nvSpPr>
        <xdr:spPr>
          <a:xfrm>
            <a:off x="-19050" y="4968233"/>
            <a:ext cx="648819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858401</xdr:colOff>
      <xdr:row>31</xdr:row>
      <xdr:rowOff>186054</xdr:rowOff>
    </xdr:to>
    <xdr:grpSp>
      <xdr:nvGrpSpPr>
        <xdr:cNvPr id="12" name="이미지 갤러리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GrpSpPr/>
      </xdr:nvGrpSpPr>
      <xdr:grpSpPr>
        <a:xfrm>
          <a:off x="0" y="374015"/>
          <a:ext cx="6573401" cy="7666989"/>
          <a:chOff x="-19050" y="0"/>
          <a:chExt cx="7081401" cy="7780019"/>
        </a:xfrm>
      </xdr:grpSpPr>
      <xdr:pic>
        <xdr:nvPicPr>
          <xdr:cNvPr id="10" name="이미지" descr="이미지">
            <a:extLst>
              <a:ext uri="{FF2B5EF4-FFF2-40B4-BE49-F238E27FC236}">
                <a16:creationId xmlns:a16="http://schemas.microsoft.com/office/drawing/2014/main" id="{00000000-0008-0000-14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33" r="133"/>
          <a:stretch>
            <a:fillRect/>
          </a:stretch>
        </xdr:blipFill>
        <xdr:spPr>
          <a:xfrm>
            <a:off x="0" y="0"/>
            <a:ext cx="7043302" cy="7309485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1" name="설명">
            <a:extLst>
              <a:ext uri="{FF2B5EF4-FFF2-40B4-BE49-F238E27FC236}">
                <a16:creationId xmlns:a16="http://schemas.microsoft.com/office/drawing/2014/main" id="{00000000-0008-0000-1400-00000B000000}"/>
              </a:ext>
            </a:extLst>
          </xdr:cNvPr>
          <xdr:cNvSpPr/>
        </xdr:nvSpPr>
        <xdr:spPr>
          <a:xfrm>
            <a:off x="-19050" y="7385684"/>
            <a:ext cx="708140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30</xdr:row>
      <xdr:rowOff>128369</xdr:rowOff>
    </xdr:from>
    <xdr:to>
      <xdr:col>5</xdr:col>
      <xdr:colOff>858401</xdr:colOff>
      <xdr:row>62</xdr:row>
      <xdr:rowOff>243343</xdr:rowOff>
    </xdr:to>
    <xdr:grpSp>
      <xdr:nvGrpSpPr>
        <xdr:cNvPr id="15" name="이미지 갤러리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GrpSpPr/>
      </xdr:nvGrpSpPr>
      <xdr:grpSpPr>
        <a:xfrm>
          <a:off x="0" y="7735669"/>
          <a:ext cx="6573401" cy="8039774"/>
          <a:chOff x="-19050" y="0"/>
          <a:chExt cx="7081401" cy="8202334"/>
        </a:xfrm>
      </xdr:grpSpPr>
      <xdr:pic>
        <xdr:nvPicPr>
          <xdr:cNvPr id="13" name="이미지" descr="이미지">
            <a:extLst>
              <a:ext uri="{FF2B5EF4-FFF2-40B4-BE49-F238E27FC236}">
                <a16:creationId xmlns:a16="http://schemas.microsoft.com/office/drawing/2014/main" id="{00000000-0008-0000-14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360" b="360"/>
          <a:stretch>
            <a:fillRect/>
          </a:stretch>
        </xdr:blipFill>
        <xdr:spPr>
          <a:xfrm>
            <a:off x="0" y="0"/>
            <a:ext cx="7043302" cy="7731800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4" name="설명">
            <a:extLst>
              <a:ext uri="{FF2B5EF4-FFF2-40B4-BE49-F238E27FC236}">
                <a16:creationId xmlns:a16="http://schemas.microsoft.com/office/drawing/2014/main" id="{00000000-0008-0000-1400-00000E000000}"/>
              </a:ext>
            </a:extLst>
          </xdr:cNvPr>
          <xdr:cNvSpPr/>
        </xdr:nvSpPr>
        <xdr:spPr>
          <a:xfrm>
            <a:off x="-19050" y="7807999"/>
            <a:ext cx="708140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62</xdr:row>
      <xdr:rowOff>143510</xdr:rowOff>
    </xdr:from>
    <xdr:to>
      <xdr:col>6</xdr:col>
      <xdr:colOff>315952</xdr:colOff>
      <xdr:row>98</xdr:row>
      <xdr:rowOff>128586</xdr:rowOff>
    </xdr:to>
    <xdr:grpSp>
      <xdr:nvGrpSpPr>
        <xdr:cNvPr id="18" name="이미지 갤러리">
          <a:extLst>
            <a:ext uri="{FF2B5EF4-FFF2-40B4-BE49-F238E27FC236}">
              <a16:creationId xmlns:a16="http://schemas.microsoft.com/office/drawing/2014/main" id="{00000000-0008-0000-1400-000012000000}"/>
            </a:ext>
          </a:extLst>
        </xdr:cNvPr>
        <xdr:cNvGrpSpPr/>
      </xdr:nvGrpSpPr>
      <xdr:grpSpPr>
        <a:xfrm>
          <a:off x="0" y="15675610"/>
          <a:ext cx="7173952" cy="8900476"/>
          <a:chOff x="-19050" y="0"/>
          <a:chExt cx="7783552" cy="9083356"/>
        </a:xfrm>
      </xdr:grpSpPr>
      <xdr:pic>
        <xdr:nvPicPr>
          <xdr:cNvPr id="16" name="이미지" descr="이미지">
            <a:extLst>
              <a:ext uri="{FF2B5EF4-FFF2-40B4-BE49-F238E27FC236}">
                <a16:creationId xmlns:a16="http://schemas.microsoft.com/office/drawing/2014/main" id="{00000000-0008-0000-14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rcRect l="378" r="378"/>
          <a:stretch>
            <a:fillRect/>
          </a:stretch>
        </xdr:blipFill>
        <xdr:spPr>
          <a:xfrm>
            <a:off x="0" y="0"/>
            <a:ext cx="7745453" cy="8612822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7" name="설명">
            <a:extLst>
              <a:ext uri="{FF2B5EF4-FFF2-40B4-BE49-F238E27FC236}">
                <a16:creationId xmlns:a16="http://schemas.microsoft.com/office/drawing/2014/main" id="{00000000-0008-0000-1400-000011000000}"/>
              </a:ext>
            </a:extLst>
          </xdr:cNvPr>
          <xdr:cNvSpPr/>
        </xdr:nvSpPr>
        <xdr:spPr>
          <a:xfrm>
            <a:off x="-19050" y="8689021"/>
            <a:ext cx="7783553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748585</xdr:colOff>
      <xdr:row>25</xdr:row>
      <xdr:rowOff>120808</xdr:rowOff>
    </xdr:to>
    <xdr:grpSp>
      <xdr:nvGrpSpPr>
        <xdr:cNvPr id="22" name="이미지 갤러리">
          <a:extLst>
            <a:ext uri="{FF2B5EF4-FFF2-40B4-BE49-F238E27FC236}">
              <a16:creationId xmlns:a16="http://schemas.microsoft.com/office/drawing/2014/main" id="{00000000-0008-0000-1800-000016000000}"/>
            </a:ext>
          </a:extLst>
        </xdr:cNvPr>
        <xdr:cNvGrpSpPr/>
      </xdr:nvGrpSpPr>
      <xdr:grpSpPr>
        <a:xfrm>
          <a:off x="0" y="374015"/>
          <a:ext cx="6463585" cy="6115843"/>
          <a:chOff x="-19050" y="0"/>
          <a:chExt cx="6971585" cy="6198393"/>
        </a:xfrm>
      </xdr:grpSpPr>
      <xdr:pic>
        <xdr:nvPicPr>
          <xdr:cNvPr id="20" name="이미지" descr="이미지">
            <a:extLst>
              <a:ext uri="{FF2B5EF4-FFF2-40B4-BE49-F238E27FC236}">
                <a16:creationId xmlns:a16="http://schemas.microsoft.com/office/drawing/2014/main" id="{00000000-0008-0000-18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361" r="1361"/>
          <a:stretch>
            <a:fillRect/>
          </a:stretch>
        </xdr:blipFill>
        <xdr:spPr>
          <a:xfrm>
            <a:off x="0" y="0"/>
            <a:ext cx="6933486" cy="572785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21" name="설명">
            <a:extLst>
              <a:ext uri="{FF2B5EF4-FFF2-40B4-BE49-F238E27FC236}">
                <a16:creationId xmlns:a16="http://schemas.microsoft.com/office/drawing/2014/main" id="{00000000-0008-0000-1800-000015000000}"/>
              </a:ext>
            </a:extLst>
          </xdr:cNvPr>
          <xdr:cNvSpPr/>
        </xdr:nvSpPr>
        <xdr:spPr>
          <a:xfrm>
            <a:off x="-19050" y="5804058"/>
            <a:ext cx="697158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1</xdr:col>
      <xdr:colOff>604281</xdr:colOff>
      <xdr:row>12</xdr:row>
      <xdr:rowOff>250070</xdr:rowOff>
    </xdr:from>
    <xdr:to>
      <xdr:col>1</xdr:col>
      <xdr:colOff>1219200</xdr:colOff>
      <xdr:row>14</xdr:row>
      <xdr:rowOff>144145</xdr:rowOff>
    </xdr:to>
    <xdr:sp macro="" textlink="">
      <xdr:nvSpPr>
        <xdr:cNvPr id="23" name="타원형">
          <a:extLst>
            <a:ext uri="{FF2B5EF4-FFF2-40B4-BE49-F238E27FC236}">
              <a16:creationId xmlns:a16="http://schemas.microsoft.com/office/drawing/2014/main" id="{00000000-0008-0000-1800-000017000000}"/>
            </a:ext>
          </a:extLst>
        </xdr:cNvPr>
        <xdr:cNvSpPr/>
      </xdr:nvSpPr>
      <xdr:spPr>
        <a:xfrm>
          <a:off x="1848881" y="3418085"/>
          <a:ext cx="614920" cy="399536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566400</xdr:colOff>
      <xdr:row>16</xdr:row>
      <xdr:rowOff>36691</xdr:rowOff>
    </xdr:from>
    <xdr:to>
      <xdr:col>1</xdr:col>
      <xdr:colOff>1155719</xdr:colOff>
      <xdr:row>17</xdr:row>
      <xdr:rowOff>183495</xdr:rowOff>
    </xdr:to>
    <xdr:sp macro="" textlink="">
      <xdr:nvSpPr>
        <xdr:cNvPr id="24" name="타원형">
          <a:extLst>
            <a:ext uri="{FF2B5EF4-FFF2-40B4-BE49-F238E27FC236}">
              <a16:creationId xmlns:a16="http://schemas.microsoft.com/office/drawing/2014/main" id="{00000000-0008-0000-1800-000018000000}"/>
            </a:ext>
          </a:extLst>
        </xdr:cNvPr>
        <xdr:cNvSpPr/>
      </xdr:nvSpPr>
      <xdr:spPr>
        <a:xfrm>
          <a:off x="1811000" y="4215626"/>
          <a:ext cx="589320" cy="399535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604043</xdr:colOff>
      <xdr:row>5</xdr:row>
      <xdr:rowOff>27809</xdr:rowOff>
    </xdr:from>
    <xdr:to>
      <xdr:col>1</xdr:col>
      <xdr:colOff>1218961</xdr:colOff>
      <xdr:row>6</xdr:row>
      <xdr:rowOff>122424</xdr:rowOff>
    </xdr:to>
    <xdr:sp macro="" textlink="">
      <xdr:nvSpPr>
        <xdr:cNvPr id="25" name="타원형">
          <a:extLst>
            <a:ext uri="{FF2B5EF4-FFF2-40B4-BE49-F238E27FC236}">
              <a16:creationId xmlns:a16="http://schemas.microsoft.com/office/drawing/2014/main" id="{00000000-0008-0000-1800-000019000000}"/>
            </a:ext>
          </a:extLst>
        </xdr:cNvPr>
        <xdr:cNvSpPr/>
      </xdr:nvSpPr>
      <xdr:spPr>
        <a:xfrm>
          <a:off x="1848643" y="1415284"/>
          <a:ext cx="614919" cy="349251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135576</xdr:colOff>
      <xdr:row>19</xdr:row>
      <xdr:rowOff>36701</xdr:rowOff>
    </xdr:to>
    <xdr:pic>
      <xdr:nvPicPr>
        <xdr:cNvPr id="27" name="이미지" descr="이미지">
          <a:extLst>
            <a:ext uri="{FF2B5EF4-FFF2-40B4-BE49-F238E27FC236}">
              <a16:creationId xmlns:a16="http://schemas.microsoft.com/office/drawing/2014/main" id="{00000000-0008-0000-28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5920"/>
          <a:ext cx="10384477" cy="459790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1904</xdr:rowOff>
    </xdr:from>
    <xdr:to>
      <xdr:col>9</xdr:col>
      <xdr:colOff>173662</xdr:colOff>
      <xdr:row>18</xdr:row>
      <xdr:rowOff>180674</xdr:rowOff>
    </xdr:to>
    <xdr:pic>
      <xdr:nvPicPr>
        <xdr:cNvPr id="29" name="이미지" descr="이미지">
          <a:extLst>
            <a:ext uri="{FF2B5EF4-FFF2-40B4-BE49-F238E27FC236}">
              <a16:creationId xmlns:a16="http://schemas.microsoft.com/office/drawing/2014/main" id="{00000000-0008-0000-2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5759"/>
          <a:ext cx="15235863" cy="449931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355600</xdr:rowOff>
    </xdr:from>
    <xdr:to>
      <xdr:col>5</xdr:col>
      <xdr:colOff>42545</xdr:colOff>
      <xdr:row>21</xdr:row>
      <xdr:rowOff>241736</xdr:rowOff>
    </xdr:to>
    <xdr:grpSp>
      <xdr:nvGrpSpPr>
        <xdr:cNvPr id="33" name="이미지 갤러리">
          <a:extLst>
            <a:ext uri="{FF2B5EF4-FFF2-40B4-BE49-F238E27FC236}">
              <a16:creationId xmlns:a16="http://schemas.microsoft.com/office/drawing/2014/main" id="{00000000-0008-0000-2B00-000021000000}"/>
            </a:ext>
          </a:extLst>
        </xdr:cNvPr>
        <xdr:cNvGrpSpPr/>
      </xdr:nvGrpSpPr>
      <xdr:grpSpPr>
        <a:xfrm>
          <a:off x="0" y="355600"/>
          <a:ext cx="5757545" cy="5264586"/>
          <a:chOff x="-19050" y="0"/>
          <a:chExt cx="6265545" cy="5328721"/>
        </a:xfrm>
      </xdr:grpSpPr>
      <xdr:pic>
        <xdr:nvPicPr>
          <xdr:cNvPr id="31" name="이미지" descr="이미지">
            <a:extLst>
              <a:ext uri="{FF2B5EF4-FFF2-40B4-BE49-F238E27FC236}">
                <a16:creationId xmlns:a16="http://schemas.microsoft.com/office/drawing/2014/main" id="{00000000-0008-0000-2B00-00001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2921" r="2921"/>
          <a:stretch>
            <a:fillRect/>
          </a:stretch>
        </xdr:blipFill>
        <xdr:spPr>
          <a:xfrm>
            <a:off x="0" y="0"/>
            <a:ext cx="6227446" cy="4858187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2" name="설명">
            <a:extLst>
              <a:ext uri="{FF2B5EF4-FFF2-40B4-BE49-F238E27FC236}">
                <a16:creationId xmlns:a16="http://schemas.microsoft.com/office/drawing/2014/main" id="{00000000-0008-0000-2B00-000020000000}"/>
              </a:ext>
            </a:extLst>
          </xdr:cNvPr>
          <xdr:cNvSpPr/>
        </xdr:nvSpPr>
        <xdr:spPr>
          <a:xfrm>
            <a:off x="-19050" y="4934386"/>
            <a:ext cx="626554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5</xdr:col>
      <xdr:colOff>196215</xdr:colOff>
      <xdr:row>22</xdr:row>
      <xdr:rowOff>159106</xdr:rowOff>
    </xdr:to>
    <xdr:grpSp>
      <xdr:nvGrpSpPr>
        <xdr:cNvPr id="37" name="이미지 갤러리">
          <a:extLst>
            <a:ext uri="{FF2B5EF4-FFF2-40B4-BE49-F238E27FC236}">
              <a16:creationId xmlns:a16="http://schemas.microsoft.com/office/drawing/2014/main" id="{00000000-0008-0000-3000-000025000000}"/>
            </a:ext>
          </a:extLst>
        </xdr:cNvPr>
        <xdr:cNvGrpSpPr/>
      </xdr:nvGrpSpPr>
      <xdr:grpSpPr>
        <a:xfrm>
          <a:off x="0" y="363855"/>
          <a:ext cx="5911215" cy="5421351"/>
          <a:chOff x="-19050" y="0"/>
          <a:chExt cx="6419215" cy="5488662"/>
        </a:xfrm>
      </xdr:grpSpPr>
      <xdr:pic>
        <xdr:nvPicPr>
          <xdr:cNvPr id="35" name="이미지" descr="이미지">
            <a:extLst>
              <a:ext uri="{FF2B5EF4-FFF2-40B4-BE49-F238E27FC236}">
                <a16:creationId xmlns:a16="http://schemas.microsoft.com/office/drawing/2014/main" id="{00000000-0008-0000-30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2023" b="2023"/>
          <a:stretch>
            <a:fillRect/>
          </a:stretch>
        </xdr:blipFill>
        <xdr:spPr>
          <a:xfrm>
            <a:off x="0" y="0"/>
            <a:ext cx="6381116" cy="5018128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6" name="설명">
            <a:extLst>
              <a:ext uri="{FF2B5EF4-FFF2-40B4-BE49-F238E27FC236}">
                <a16:creationId xmlns:a16="http://schemas.microsoft.com/office/drawing/2014/main" id="{00000000-0008-0000-3000-000024000000}"/>
              </a:ext>
            </a:extLst>
          </xdr:cNvPr>
          <xdr:cNvSpPr/>
        </xdr:nvSpPr>
        <xdr:spPr>
          <a:xfrm>
            <a:off x="-19050" y="5094327"/>
            <a:ext cx="641921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21</xdr:row>
      <xdr:rowOff>53974</xdr:rowOff>
    </xdr:from>
    <xdr:to>
      <xdr:col>5</xdr:col>
      <xdr:colOff>42545</xdr:colOff>
      <xdr:row>43</xdr:row>
      <xdr:rowOff>182959</xdr:rowOff>
    </xdr:to>
    <xdr:grpSp>
      <xdr:nvGrpSpPr>
        <xdr:cNvPr id="40" name="이미지 갤러리">
          <a:extLst>
            <a:ext uri="{FF2B5EF4-FFF2-40B4-BE49-F238E27FC236}">
              <a16:creationId xmlns:a16="http://schemas.microsoft.com/office/drawing/2014/main" id="{00000000-0008-0000-3000-000028000000}"/>
            </a:ext>
          </a:extLst>
        </xdr:cNvPr>
        <xdr:cNvGrpSpPr/>
      </xdr:nvGrpSpPr>
      <xdr:grpSpPr>
        <a:xfrm>
          <a:off x="0" y="5432424"/>
          <a:ext cx="5757545" cy="5577285"/>
          <a:chOff x="-19050" y="0"/>
          <a:chExt cx="6265545" cy="5689044"/>
        </a:xfrm>
      </xdr:grpSpPr>
      <xdr:pic>
        <xdr:nvPicPr>
          <xdr:cNvPr id="38" name="이미지" descr="이미지">
            <a:extLst>
              <a:ext uri="{FF2B5EF4-FFF2-40B4-BE49-F238E27FC236}">
                <a16:creationId xmlns:a16="http://schemas.microsoft.com/office/drawing/2014/main" id="{00000000-0008-0000-30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578" b="578"/>
          <a:stretch>
            <a:fillRect/>
          </a:stretch>
        </xdr:blipFill>
        <xdr:spPr>
          <a:xfrm>
            <a:off x="0" y="0"/>
            <a:ext cx="6227446" cy="5218510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9" name="설명">
            <a:extLst>
              <a:ext uri="{FF2B5EF4-FFF2-40B4-BE49-F238E27FC236}">
                <a16:creationId xmlns:a16="http://schemas.microsoft.com/office/drawing/2014/main" id="{00000000-0008-0000-3000-000027000000}"/>
              </a:ext>
            </a:extLst>
          </xdr:cNvPr>
          <xdr:cNvSpPr/>
        </xdr:nvSpPr>
        <xdr:spPr>
          <a:xfrm>
            <a:off x="-19050" y="5294709"/>
            <a:ext cx="626554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1143198</xdr:colOff>
      <xdr:row>28</xdr:row>
      <xdr:rowOff>32305</xdr:rowOff>
    </xdr:to>
    <xdr:grpSp>
      <xdr:nvGrpSpPr>
        <xdr:cNvPr id="44" name="이미지 갤러리">
          <a:extLst>
            <a:ext uri="{FF2B5EF4-FFF2-40B4-BE49-F238E27FC236}">
              <a16:creationId xmlns:a16="http://schemas.microsoft.com/office/drawing/2014/main" id="{00000000-0008-0000-3C00-00002C000000}"/>
            </a:ext>
          </a:extLst>
        </xdr:cNvPr>
        <xdr:cNvGrpSpPr/>
      </xdr:nvGrpSpPr>
      <xdr:grpSpPr>
        <a:xfrm>
          <a:off x="0" y="0"/>
          <a:ext cx="9144198" cy="7144305"/>
          <a:chOff x="-19050" y="0"/>
          <a:chExt cx="9855398" cy="7244000"/>
        </a:xfrm>
      </xdr:grpSpPr>
      <xdr:pic>
        <xdr:nvPicPr>
          <xdr:cNvPr id="42" name="이미지" descr="이미지">
            <a:extLst>
              <a:ext uri="{FF2B5EF4-FFF2-40B4-BE49-F238E27FC236}">
                <a16:creationId xmlns:a16="http://schemas.microsoft.com/office/drawing/2014/main" id="{00000000-0008-0000-3C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1181" b="1181"/>
          <a:stretch>
            <a:fillRect/>
          </a:stretch>
        </xdr:blipFill>
        <xdr:spPr>
          <a:xfrm>
            <a:off x="0" y="0"/>
            <a:ext cx="9817299" cy="6773466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43" name="설명">
            <a:extLst>
              <a:ext uri="{FF2B5EF4-FFF2-40B4-BE49-F238E27FC236}">
                <a16:creationId xmlns:a16="http://schemas.microsoft.com/office/drawing/2014/main" id="{00000000-0008-0000-3C00-00002B000000}"/>
              </a:ext>
            </a:extLst>
          </xdr:cNvPr>
          <xdr:cNvSpPr/>
        </xdr:nvSpPr>
        <xdr:spPr>
          <a:xfrm>
            <a:off x="-19050" y="6849665"/>
            <a:ext cx="985539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F205"/>
  <sheetViews>
    <sheetView showGridLines="0" tabSelected="1" workbookViewId="0">
      <pane xSplit="1" ySplit="3" topLeftCell="B198" activePane="bottomRight" state="frozen"/>
      <selection pane="topRight"/>
      <selection pane="bottomLeft"/>
      <selection pane="bottomRight" activeCell="E205" sqref="E205"/>
    </sheetView>
  </sheetViews>
  <sheetFormatPr defaultColWidth="16.36328125" defaultRowHeight="19.899999999999999" customHeight="1"/>
  <cols>
    <col min="1" max="1" width="11" style="1" customWidth="1"/>
    <col min="2" max="6" width="14.36328125" style="1" customWidth="1"/>
    <col min="7" max="7" width="16.36328125" style="1" customWidth="1"/>
    <col min="8" max="16384" width="16.36328125" style="1"/>
  </cols>
  <sheetData>
    <row r="1" spans="1:6" ht="28.65" customHeight="1">
      <c r="A1" s="208" t="s">
        <v>0</v>
      </c>
      <c r="B1" s="208"/>
      <c r="C1" s="208"/>
      <c r="D1" s="208"/>
      <c r="E1" s="208"/>
      <c r="F1" s="208"/>
    </row>
    <row r="2" spans="1:6" ht="21" customHeight="1">
      <c r="A2" s="2"/>
      <c r="B2" s="3" t="s">
        <v>1</v>
      </c>
      <c r="C2" s="3" t="s">
        <v>2</v>
      </c>
      <c r="D2" s="3" t="s">
        <v>3</v>
      </c>
      <c r="E2" s="3" t="s">
        <v>4</v>
      </c>
      <c r="F2" s="4"/>
    </row>
    <row r="3" spans="1:6" ht="20" customHeight="1">
      <c r="A3" s="5" t="s">
        <v>5</v>
      </c>
      <c r="B3" s="6">
        <v>1000</v>
      </c>
      <c r="C3" s="6">
        <v>2000</v>
      </c>
      <c r="D3" s="6">
        <v>3000</v>
      </c>
      <c r="E3" s="6">
        <v>4000</v>
      </c>
      <c r="F3" s="7"/>
    </row>
    <row r="4" spans="1:6" ht="20" customHeight="1">
      <c r="A4" s="8">
        <v>-1E-3</v>
      </c>
      <c r="B4" s="9">
        <f>B$3*(1+$A4)</f>
        <v>999</v>
      </c>
      <c r="C4" s="9">
        <f t="shared" ref="C4:E19" si="0">C$3*(1+$A4)</f>
        <v>1998</v>
      </c>
      <c r="D4" s="9">
        <f t="shared" si="0"/>
        <v>2997</v>
      </c>
      <c r="E4" s="9">
        <f t="shared" si="0"/>
        <v>3996</v>
      </c>
      <c r="F4" s="10"/>
    </row>
    <row r="5" spans="1:6" ht="20" customHeight="1">
      <c r="A5" s="11">
        <v>-2E-3</v>
      </c>
      <c r="B5" s="9">
        <f t="shared" ref="B5:E36" si="1">B$3*(1+$A5)</f>
        <v>998</v>
      </c>
      <c r="C5" s="9">
        <f t="shared" si="0"/>
        <v>1996</v>
      </c>
      <c r="D5" s="9">
        <f t="shared" si="0"/>
        <v>2994</v>
      </c>
      <c r="E5" s="9">
        <f t="shared" si="0"/>
        <v>3992</v>
      </c>
      <c r="F5" s="12"/>
    </row>
    <row r="6" spans="1:6" ht="20" customHeight="1">
      <c r="A6" s="13">
        <v>-3.0000000000000001E-3</v>
      </c>
      <c r="B6" s="9">
        <f t="shared" si="1"/>
        <v>997</v>
      </c>
      <c r="C6" s="9">
        <f t="shared" si="0"/>
        <v>1994</v>
      </c>
      <c r="D6" s="9">
        <f t="shared" si="0"/>
        <v>2991</v>
      </c>
      <c r="E6" s="9">
        <f t="shared" si="0"/>
        <v>3988</v>
      </c>
      <c r="F6" s="16"/>
    </row>
    <row r="7" spans="1:6" ht="20" customHeight="1">
      <c r="A7" s="13">
        <v>-4.0000000000000001E-3</v>
      </c>
      <c r="B7" s="9">
        <f t="shared" si="1"/>
        <v>996</v>
      </c>
      <c r="C7" s="9">
        <f t="shared" si="0"/>
        <v>1992</v>
      </c>
      <c r="D7" s="9">
        <f t="shared" si="0"/>
        <v>2988</v>
      </c>
      <c r="E7" s="9">
        <f t="shared" si="0"/>
        <v>3984</v>
      </c>
      <c r="F7" s="16"/>
    </row>
    <row r="8" spans="1:6" ht="20" customHeight="1">
      <c r="A8" s="13">
        <v>-5.0000000000000001E-3</v>
      </c>
      <c r="B8" s="9">
        <f t="shared" si="1"/>
        <v>995</v>
      </c>
      <c r="C8" s="9">
        <f t="shared" si="0"/>
        <v>1990</v>
      </c>
      <c r="D8" s="9">
        <f t="shared" si="0"/>
        <v>2985</v>
      </c>
      <c r="E8" s="9">
        <f t="shared" si="0"/>
        <v>3980</v>
      </c>
      <c r="F8" s="16"/>
    </row>
    <row r="9" spans="1:6" ht="20" customHeight="1">
      <c r="A9" s="13">
        <v>-6.0000000000000001E-3</v>
      </c>
      <c r="B9" s="9">
        <f t="shared" si="1"/>
        <v>994</v>
      </c>
      <c r="C9" s="9">
        <f t="shared" si="0"/>
        <v>1988</v>
      </c>
      <c r="D9" s="9">
        <f t="shared" si="0"/>
        <v>2982</v>
      </c>
      <c r="E9" s="9">
        <f t="shared" si="0"/>
        <v>3976</v>
      </c>
      <c r="F9" s="16"/>
    </row>
    <row r="10" spans="1:6" ht="20" customHeight="1">
      <c r="A10" s="13">
        <v>-7.0000000000000001E-3</v>
      </c>
      <c r="B10" s="9">
        <f t="shared" si="1"/>
        <v>993</v>
      </c>
      <c r="C10" s="9">
        <f t="shared" si="0"/>
        <v>1986</v>
      </c>
      <c r="D10" s="9">
        <f t="shared" si="0"/>
        <v>2979</v>
      </c>
      <c r="E10" s="9">
        <f t="shared" si="0"/>
        <v>3972</v>
      </c>
      <c r="F10" s="16"/>
    </row>
    <row r="11" spans="1:6" ht="20" customHeight="1">
      <c r="A11" s="13">
        <v>-8.0000000000000002E-3</v>
      </c>
      <c r="B11" s="9">
        <f t="shared" si="1"/>
        <v>992</v>
      </c>
      <c r="C11" s="9">
        <f t="shared" si="0"/>
        <v>1984</v>
      </c>
      <c r="D11" s="9">
        <f t="shared" si="0"/>
        <v>2976</v>
      </c>
      <c r="E11" s="9">
        <f t="shared" si="0"/>
        <v>3968</v>
      </c>
      <c r="F11" s="16"/>
    </row>
    <row r="12" spans="1:6" ht="20" customHeight="1">
      <c r="A12" s="13">
        <v>-8.9999999999999993E-3</v>
      </c>
      <c r="B12" s="9">
        <f t="shared" si="1"/>
        <v>991</v>
      </c>
      <c r="C12" s="9">
        <f t="shared" si="0"/>
        <v>1982</v>
      </c>
      <c r="D12" s="9">
        <f t="shared" si="0"/>
        <v>2973</v>
      </c>
      <c r="E12" s="9">
        <f t="shared" si="0"/>
        <v>3964</v>
      </c>
      <c r="F12" s="16"/>
    </row>
    <row r="13" spans="1:6" ht="20" customHeight="1">
      <c r="A13" s="13">
        <v>-0.01</v>
      </c>
      <c r="B13" s="9">
        <f t="shared" si="1"/>
        <v>990</v>
      </c>
      <c r="C13" s="9">
        <f t="shared" si="0"/>
        <v>1980</v>
      </c>
      <c r="D13" s="9">
        <f t="shared" si="0"/>
        <v>2970</v>
      </c>
      <c r="E13" s="9">
        <f t="shared" si="0"/>
        <v>3960</v>
      </c>
      <c r="F13" s="16"/>
    </row>
    <row r="14" spans="1:6" ht="20" customHeight="1">
      <c r="A14" s="17">
        <v>-1.0999999999999999E-2</v>
      </c>
      <c r="B14" s="9">
        <f t="shared" si="1"/>
        <v>989</v>
      </c>
      <c r="C14" s="9">
        <f t="shared" si="0"/>
        <v>1978</v>
      </c>
      <c r="D14" s="9">
        <f t="shared" si="0"/>
        <v>2967</v>
      </c>
      <c r="E14" s="9">
        <f t="shared" si="0"/>
        <v>3956</v>
      </c>
      <c r="F14" s="18"/>
    </row>
    <row r="15" spans="1:6" ht="20" customHeight="1">
      <c r="A15" s="8">
        <v>-1.2E-2</v>
      </c>
      <c r="B15" s="9">
        <f t="shared" si="1"/>
        <v>988</v>
      </c>
      <c r="C15" s="9">
        <f t="shared" si="0"/>
        <v>1976</v>
      </c>
      <c r="D15" s="9">
        <f t="shared" si="0"/>
        <v>2964</v>
      </c>
      <c r="E15" s="9">
        <f t="shared" si="0"/>
        <v>3952</v>
      </c>
      <c r="F15" s="10"/>
    </row>
    <row r="16" spans="1:6" ht="20" customHeight="1">
      <c r="A16" s="8">
        <v>-1.2999999999999999E-2</v>
      </c>
      <c r="B16" s="9">
        <f t="shared" si="1"/>
        <v>987</v>
      </c>
      <c r="C16" s="9">
        <f t="shared" si="0"/>
        <v>1974</v>
      </c>
      <c r="D16" s="9">
        <f t="shared" si="0"/>
        <v>2961</v>
      </c>
      <c r="E16" s="9">
        <f t="shared" si="0"/>
        <v>3948</v>
      </c>
      <c r="F16" s="10"/>
    </row>
    <row r="17" spans="1:6" ht="20" customHeight="1">
      <c r="A17" s="8">
        <v>-1.4E-2</v>
      </c>
      <c r="B17" s="9">
        <f t="shared" si="1"/>
        <v>986</v>
      </c>
      <c r="C17" s="9">
        <f t="shared" si="0"/>
        <v>1972</v>
      </c>
      <c r="D17" s="9">
        <f t="shared" si="0"/>
        <v>2958</v>
      </c>
      <c r="E17" s="9">
        <f t="shared" si="0"/>
        <v>3944</v>
      </c>
      <c r="F17" s="10"/>
    </row>
    <row r="18" spans="1:6" ht="20" customHeight="1">
      <c r="A18" s="8">
        <v>-1.4999999999999999E-2</v>
      </c>
      <c r="B18" s="9">
        <f t="shared" si="1"/>
        <v>985</v>
      </c>
      <c r="C18" s="9">
        <f t="shared" si="0"/>
        <v>1970</v>
      </c>
      <c r="D18" s="9">
        <f t="shared" si="0"/>
        <v>2955</v>
      </c>
      <c r="E18" s="9">
        <f t="shared" si="0"/>
        <v>3940</v>
      </c>
      <c r="F18" s="10"/>
    </row>
    <row r="19" spans="1:6" ht="20" customHeight="1">
      <c r="A19" s="8">
        <v>-1.6E-2</v>
      </c>
      <c r="B19" s="9">
        <f t="shared" si="1"/>
        <v>984</v>
      </c>
      <c r="C19" s="9">
        <f t="shared" si="0"/>
        <v>1968</v>
      </c>
      <c r="D19" s="9">
        <f t="shared" si="0"/>
        <v>2952</v>
      </c>
      <c r="E19" s="9">
        <f t="shared" si="0"/>
        <v>3936</v>
      </c>
      <c r="F19" s="10"/>
    </row>
    <row r="20" spans="1:6" ht="20" customHeight="1">
      <c r="A20" s="8">
        <v>-1.7000000000000001E-2</v>
      </c>
      <c r="B20" s="9">
        <f t="shared" si="1"/>
        <v>983</v>
      </c>
      <c r="C20" s="9">
        <f t="shared" si="1"/>
        <v>1966</v>
      </c>
      <c r="D20" s="9">
        <f t="shared" si="1"/>
        <v>2949</v>
      </c>
      <c r="E20" s="9">
        <f t="shared" si="1"/>
        <v>3932</v>
      </c>
      <c r="F20" s="10"/>
    </row>
    <row r="21" spans="1:6" ht="20" customHeight="1">
      <c r="A21" s="8">
        <v>-1.7999999999999999E-2</v>
      </c>
      <c r="B21" s="9">
        <f t="shared" si="1"/>
        <v>982</v>
      </c>
      <c r="C21" s="9">
        <f t="shared" si="1"/>
        <v>1964</v>
      </c>
      <c r="D21" s="9">
        <f t="shared" si="1"/>
        <v>2946</v>
      </c>
      <c r="E21" s="9">
        <f t="shared" si="1"/>
        <v>3928</v>
      </c>
      <c r="F21" s="10"/>
    </row>
    <row r="22" spans="1:6" ht="20" customHeight="1">
      <c r="A22" s="8">
        <v>-1.9E-2</v>
      </c>
      <c r="B22" s="9">
        <f t="shared" si="1"/>
        <v>981</v>
      </c>
      <c r="C22" s="9">
        <f t="shared" si="1"/>
        <v>1962</v>
      </c>
      <c r="D22" s="9">
        <f t="shared" si="1"/>
        <v>2943</v>
      </c>
      <c r="E22" s="9">
        <f t="shared" si="1"/>
        <v>3924</v>
      </c>
      <c r="F22" s="10"/>
    </row>
    <row r="23" spans="1:6" ht="20" customHeight="1">
      <c r="A23" s="8">
        <v>-0.02</v>
      </c>
      <c r="B23" s="9">
        <f t="shared" si="1"/>
        <v>980</v>
      </c>
      <c r="C23" s="9">
        <f t="shared" si="1"/>
        <v>1960</v>
      </c>
      <c r="D23" s="9">
        <f t="shared" si="1"/>
        <v>2940</v>
      </c>
      <c r="E23" s="9">
        <f t="shared" si="1"/>
        <v>3920</v>
      </c>
      <c r="F23" s="10"/>
    </row>
    <row r="24" spans="1:6" ht="20" customHeight="1">
      <c r="A24" s="8">
        <v>-2.1000000000000001E-2</v>
      </c>
      <c r="B24" s="9">
        <f t="shared" si="1"/>
        <v>979</v>
      </c>
      <c r="C24" s="9">
        <f t="shared" si="1"/>
        <v>1958</v>
      </c>
      <c r="D24" s="9">
        <f t="shared" si="1"/>
        <v>2937</v>
      </c>
      <c r="E24" s="9">
        <f t="shared" si="1"/>
        <v>3916</v>
      </c>
      <c r="F24" s="10"/>
    </row>
    <row r="25" spans="1:6" ht="20" customHeight="1">
      <c r="A25" s="8">
        <v>-2.1999999999999999E-2</v>
      </c>
      <c r="B25" s="9">
        <f t="shared" si="1"/>
        <v>978</v>
      </c>
      <c r="C25" s="9">
        <f t="shared" si="1"/>
        <v>1956</v>
      </c>
      <c r="D25" s="9">
        <f t="shared" si="1"/>
        <v>2934</v>
      </c>
      <c r="E25" s="9">
        <f t="shared" si="1"/>
        <v>3912</v>
      </c>
      <c r="F25" s="10"/>
    </row>
    <row r="26" spans="1:6" ht="20" customHeight="1">
      <c r="A26" s="8">
        <v>-2.3E-2</v>
      </c>
      <c r="B26" s="9">
        <f t="shared" si="1"/>
        <v>977</v>
      </c>
      <c r="C26" s="9">
        <f t="shared" si="1"/>
        <v>1954</v>
      </c>
      <c r="D26" s="9">
        <f t="shared" si="1"/>
        <v>2931</v>
      </c>
      <c r="E26" s="9">
        <f t="shared" si="1"/>
        <v>3908</v>
      </c>
      <c r="F26" s="10"/>
    </row>
    <row r="27" spans="1:6" ht="20" customHeight="1">
      <c r="A27" s="8">
        <v>-2.4E-2</v>
      </c>
      <c r="B27" s="9">
        <f t="shared" si="1"/>
        <v>976</v>
      </c>
      <c r="C27" s="9">
        <f t="shared" si="1"/>
        <v>1952</v>
      </c>
      <c r="D27" s="9">
        <f t="shared" si="1"/>
        <v>2928</v>
      </c>
      <c r="E27" s="9">
        <f t="shared" si="1"/>
        <v>3904</v>
      </c>
      <c r="F27" s="10"/>
    </row>
    <row r="28" spans="1:6" ht="20" customHeight="1">
      <c r="A28" s="8">
        <v>-2.5000000000000001E-2</v>
      </c>
      <c r="B28" s="9">
        <f t="shared" si="1"/>
        <v>975</v>
      </c>
      <c r="C28" s="9">
        <f t="shared" si="1"/>
        <v>1950</v>
      </c>
      <c r="D28" s="9">
        <f t="shared" si="1"/>
        <v>2925</v>
      </c>
      <c r="E28" s="9">
        <f t="shared" si="1"/>
        <v>3900</v>
      </c>
      <c r="F28" s="10"/>
    </row>
    <row r="29" spans="1:6" ht="20" customHeight="1">
      <c r="A29" s="8">
        <v>-2.5999999999999999E-2</v>
      </c>
      <c r="B29" s="9">
        <f t="shared" si="1"/>
        <v>974</v>
      </c>
      <c r="C29" s="9">
        <f t="shared" si="1"/>
        <v>1948</v>
      </c>
      <c r="D29" s="9">
        <f t="shared" si="1"/>
        <v>2922</v>
      </c>
      <c r="E29" s="9">
        <f t="shared" si="1"/>
        <v>3896</v>
      </c>
      <c r="F29" s="10"/>
    </row>
    <row r="30" spans="1:6" ht="20" customHeight="1">
      <c r="A30" s="8">
        <v>-2.7E-2</v>
      </c>
      <c r="B30" s="9">
        <f t="shared" si="1"/>
        <v>973</v>
      </c>
      <c r="C30" s="9">
        <f t="shared" si="1"/>
        <v>1946</v>
      </c>
      <c r="D30" s="9">
        <f t="shared" si="1"/>
        <v>2919</v>
      </c>
      <c r="E30" s="9">
        <f t="shared" si="1"/>
        <v>3892</v>
      </c>
      <c r="F30" s="10"/>
    </row>
    <row r="31" spans="1:6" ht="20" customHeight="1">
      <c r="A31" s="8">
        <v>-2.8000000000000001E-2</v>
      </c>
      <c r="B31" s="9">
        <f t="shared" si="1"/>
        <v>972</v>
      </c>
      <c r="C31" s="9">
        <f t="shared" si="1"/>
        <v>1944</v>
      </c>
      <c r="D31" s="9">
        <f t="shared" si="1"/>
        <v>2916</v>
      </c>
      <c r="E31" s="9">
        <f t="shared" si="1"/>
        <v>3888</v>
      </c>
      <c r="F31" s="10"/>
    </row>
    <row r="32" spans="1:6" ht="20" customHeight="1">
      <c r="A32" s="8">
        <v>-2.9000000000000001E-2</v>
      </c>
      <c r="B32" s="9">
        <f t="shared" si="1"/>
        <v>971</v>
      </c>
      <c r="C32" s="9">
        <f t="shared" si="1"/>
        <v>1942</v>
      </c>
      <c r="D32" s="9">
        <f t="shared" si="1"/>
        <v>2913</v>
      </c>
      <c r="E32" s="9">
        <f t="shared" si="1"/>
        <v>3884</v>
      </c>
      <c r="F32" s="10"/>
    </row>
    <row r="33" spans="1:6" ht="20" customHeight="1">
      <c r="A33" s="8">
        <v>-0.03</v>
      </c>
      <c r="B33" s="9">
        <f t="shared" si="1"/>
        <v>970</v>
      </c>
      <c r="C33" s="9">
        <f t="shared" si="1"/>
        <v>1940</v>
      </c>
      <c r="D33" s="9">
        <f t="shared" si="1"/>
        <v>2910</v>
      </c>
      <c r="E33" s="9">
        <f t="shared" si="1"/>
        <v>3880</v>
      </c>
      <c r="F33" s="10"/>
    </row>
    <row r="34" spans="1:6" ht="20" customHeight="1">
      <c r="A34" s="8">
        <v>-3.1E-2</v>
      </c>
      <c r="B34" s="9">
        <f t="shared" si="1"/>
        <v>969</v>
      </c>
      <c r="C34" s="9">
        <f t="shared" si="1"/>
        <v>1938</v>
      </c>
      <c r="D34" s="9">
        <f t="shared" si="1"/>
        <v>2907</v>
      </c>
      <c r="E34" s="9">
        <f t="shared" si="1"/>
        <v>3876</v>
      </c>
      <c r="F34" s="10"/>
    </row>
    <row r="35" spans="1:6" ht="20" customHeight="1">
      <c r="A35" s="8">
        <v>-3.2000000000000001E-2</v>
      </c>
      <c r="B35" s="9">
        <f t="shared" si="1"/>
        <v>968</v>
      </c>
      <c r="C35" s="9">
        <f t="shared" si="1"/>
        <v>1936</v>
      </c>
      <c r="D35" s="9">
        <f t="shared" si="1"/>
        <v>2904</v>
      </c>
      <c r="E35" s="9">
        <f t="shared" si="1"/>
        <v>3872</v>
      </c>
      <c r="F35" s="10"/>
    </row>
    <row r="36" spans="1:6" ht="20" customHeight="1">
      <c r="A36" s="8">
        <v>-3.3000000000000002E-2</v>
      </c>
      <c r="B36" s="9">
        <f t="shared" si="1"/>
        <v>967</v>
      </c>
      <c r="C36" s="9">
        <f t="shared" si="1"/>
        <v>1934</v>
      </c>
      <c r="D36" s="9">
        <f t="shared" si="1"/>
        <v>2901</v>
      </c>
      <c r="E36" s="9">
        <f t="shared" si="1"/>
        <v>3868</v>
      </c>
      <c r="F36" s="10"/>
    </row>
    <row r="37" spans="1:6" ht="20" customHeight="1">
      <c r="A37" s="8">
        <v>-3.4000000000000002E-2</v>
      </c>
      <c r="B37" s="9">
        <f t="shared" ref="B37:E68" si="2">B$3*(1+$A37)</f>
        <v>966</v>
      </c>
      <c r="C37" s="9">
        <f t="shared" si="2"/>
        <v>1932</v>
      </c>
      <c r="D37" s="9">
        <f t="shared" si="2"/>
        <v>2898</v>
      </c>
      <c r="E37" s="9">
        <f t="shared" si="2"/>
        <v>3864</v>
      </c>
      <c r="F37" s="10"/>
    </row>
    <row r="38" spans="1:6" ht="20" customHeight="1">
      <c r="A38" s="8">
        <v>-3.5000000000000003E-2</v>
      </c>
      <c r="B38" s="9">
        <f t="shared" si="2"/>
        <v>965</v>
      </c>
      <c r="C38" s="9">
        <f t="shared" si="2"/>
        <v>1930</v>
      </c>
      <c r="D38" s="9">
        <f t="shared" si="2"/>
        <v>2895</v>
      </c>
      <c r="E38" s="9">
        <f t="shared" si="2"/>
        <v>3860</v>
      </c>
      <c r="F38" s="10"/>
    </row>
    <row r="39" spans="1:6" ht="20" customHeight="1">
      <c r="A39" s="8">
        <v>-3.5999999999999997E-2</v>
      </c>
      <c r="B39" s="9">
        <f t="shared" si="2"/>
        <v>964</v>
      </c>
      <c r="C39" s="9">
        <f t="shared" si="2"/>
        <v>1928</v>
      </c>
      <c r="D39" s="9">
        <f t="shared" si="2"/>
        <v>2892</v>
      </c>
      <c r="E39" s="9">
        <f t="shared" si="2"/>
        <v>3856</v>
      </c>
      <c r="F39" s="10"/>
    </row>
    <row r="40" spans="1:6" ht="20" customHeight="1">
      <c r="A40" s="8">
        <v>-3.6999999999999998E-2</v>
      </c>
      <c r="B40" s="9">
        <f t="shared" si="2"/>
        <v>963</v>
      </c>
      <c r="C40" s="9">
        <f t="shared" si="2"/>
        <v>1926</v>
      </c>
      <c r="D40" s="9">
        <f t="shared" si="2"/>
        <v>2889</v>
      </c>
      <c r="E40" s="9">
        <f t="shared" si="2"/>
        <v>3852</v>
      </c>
      <c r="F40" s="10"/>
    </row>
    <row r="41" spans="1:6" ht="20" customHeight="1">
      <c r="A41" s="8">
        <v>-3.7999999999999999E-2</v>
      </c>
      <c r="B41" s="9">
        <f t="shared" si="2"/>
        <v>962</v>
      </c>
      <c r="C41" s="9">
        <f t="shared" si="2"/>
        <v>1924</v>
      </c>
      <c r="D41" s="9">
        <f t="shared" si="2"/>
        <v>2886</v>
      </c>
      <c r="E41" s="9">
        <f t="shared" si="2"/>
        <v>3848</v>
      </c>
      <c r="F41" s="10"/>
    </row>
    <row r="42" spans="1:6" ht="20" customHeight="1">
      <c r="A42" s="8">
        <v>-3.9E-2</v>
      </c>
      <c r="B42" s="9">
        <f t="shared" si="2"/>
        <v>961</v>
      </c>
      <c r="C42" s="9">
        <f t="shared" si="2"/>
        <v>1922</v>
      </c>
      <c r="D42" s="9">
        <f t="shared" si="2"/>
        <v>2883</v>
      </c>
      <c r="E42" s="9">
        <f t="shared" si="2"/>
        <v>3844</v>
      </c>
      <c r="F42" s="10"/>
    </row>
    <row r="43" spans="1:6" ht="20" customHeight="1">
      <c r="A43" s="8">
        <v>-0.04</v>
      </c>
      <c r="B43" s="9">
        <f t="shared" si="2"/>
        <v>960</v>
      </c>
      <c r="C43" s="9">
        <f t="shared" si="2"/>
        <v>1920</v>
      </c>
      <c r="D43" s="9">
        <f t="shared" si="2"/>
        <v>2880</v>
      </c>
      <c r="E43" s="9">
        <f t="shared" si="2"/>
        <v>3840</v>
      </c>
      <c r="F43" s="10"/>
    </row>
    <row r="44" spans="1:6" ht="20" customHeight="1">
      <c r="A44" s="8">
        <v>-4.1000000000000002E-2</v>
      </c>
      <c r="B44" s="9">
        <f t="shared" si="2"/>
        <v>959</v>
      </c>
      <c r="C44" s="9">
        <f t="shared" si="2"/>
        <v>1918</v>
      </c>
      <c r="D44" s="9">
        <f t="shared" si="2"/>
        <v>2877</v>
      </c>
      <c r="E44" s="9">
        <f t="shared" si="2"/>
        <v>3836</v>
      </c>
      <c r="F44" s="10"/>
    </row>
    <row r="45" spans="1:6" ht="20" customHeight="1">
      <c r="A45" s="8">
        <v>-4.2000000000000003E-2</v>
      </c>
      <c r="B45" s="9">
        <f t="shared" si="2"/>
        <v>958</v>
      </c>
      <c r="C45" s="9">
        <f t="shared" si="2"/>
        <v>1916</v>
      </c>
      <c r="D45" s="9">
        <f t="shared" si="2"/>
        <v>2874</v>
      </c>
      <c r="E45" s="9">
        <f t="shared" si="2"/>
        <v>3832</v>
      </c>
      <c r="F45" s="10"/>
    </row>
    <row r="46" spans="1:6" ht="20" customHeight="1">
      <c r="A46" s="8">
        <v>-4.2999999999999997E-2</v>
      </c>
      <c r="B46" s="9">
        <f t="shared" si="2"/>
        <v>957</v>
      </c>
      <c r="C46" s="9">
        <f t="shared" si="2"/>
        <v>1914</v>
      </c>
      <c r="D46" s="9">
        <f t="shared" si="2"/>
        <v>2871</v>
      </c>
      <c r="E46" s="9">
        <f t="shared" si="2"/>
        <v>3828</v>
      </c>
      <c r="F46" s="10"/>
    </row>
    <row r="47" spans="1:6" ht="20" customHeight="1">
      <c r="A47" s="8">
        <v>-4.3999999999999997E-2</v>
      </c>
      <c r="B47" s="9">
        <f t="shared" si="2"/>
        <v>956</v>
      </c>
      <c r="C47" s="9">
        <f t="shared" si="2"/>
        <v>1912</v>
      </c>
      <c r="D47" s="9">
        <f t="shared" si="2"/>
        <v>2868</v>
      </c>
      <c r="E47" s="9">
        <f t="shared" si="2"/>
        <v>3824</v>
      </c>
      <c r="F47" s="10"/>
    </row>
    <row r="48" spans="1:6" ht="20" customHeight="1">
      <c r="A48" s="8">
        <v>-4.4999999999999998E-2</v>
      </c>
      <c r="B48" s="9">
        <f t="shared" si="2"/>
        <v>955</v>
      </c>
      <c r="C48" s="9">
        <f t="shared" si="2"/>
        <v>1910</v>
      </c>
      <c r="D48" s="9">
        <f t="shared" si="2"/>
        <v>2865</v>
      </c>
      <c r="E48" s="9">
        <f t="shared" si="2"/>
        <v>3820</v>
      </c>
      <c r="F48" s="10"/>
    </row>
    <row r="49" spans="1:6" ht="20" customHeight="1">
      <c r="A49" s="8">
        <v>-4.5999999999999999E-2</v>
      </c>
      <c r="B49" s="9">
        <f t="shared" si="2"/>
        <v>954</v>
      </c>
      <c r="C49" s="9">
        <f t="shared" si="2"/>
        <v>1908</v>
      </c>
      <c r="D49" s="9">
        <f t="shared" si="2"/>
        <v>2862</v>
      </c>
      <c r="E49" s="9">
        <f t="shared" si="2"/>
        <v>3816</v>
      </c>
      <c r="F49" s="10"/>
    </row>
    <row r="50" spans="1:6" ht="20" customHeight="1">
      <c r="A50" s="8">
        <v>-4.7E-2</v>
      </c>
      <c r="B50" s="9">
        <f t="shared" si="2"/>
        <v>953</v>
      </c>
      <c r="C50" s="9">
        <f t="shared" si="2"/>
        <v>1906</v>
      </c>
      <c r="D50" s="9">
        <f t="shared" si="2"/>
        <v>2859</v>
      </c>
      <c r="E50" s="9">
        <f t="shared" si="2"/>
        <v>3812</v>
      </c>
      <c r="F50" s="10"/>
    </row>
    <row r="51" spans="1:6" ht="20" customHeight="1">
      <c r="A51" s="8">
        <v>-4.8000000000000001E-2</v>
      </c>
      <c r="B51" s="9">
        <f t="shared" si="2"/>
        <v>952</v>
      </c>
      <c r="C51" s="9">
        <f t="shared" si="2"/>
        <v>1904</v>
      </c>
      <c r="D51" s="9">
        <f t="shared" si="2"/>
        <v>2856</v>
      </c>
      <c r="E51" s="9">
        <f t="shared" si="2"/>
        <v>3808</v>
      </c>
      <c r="F51" s="10"/>
    </row>
    <row r="52" spans="1:6" ht="20" customHeight="1">
      <c r="A52" s="8">
        <v>-4.9000000000000002E-2</v>
      </c>
      <c r="B52" s="9">
        <f t="shared" si="2"/>
        <v>951</v>
      </c>
      <c r="C52" s="9">
        <f t="shared" si="2"/>
        <v>1902</v>
      </c>
      <c r="D52" s="9">
        <f t="shared" si="2"/>
        <v>2853</v>
      </c>
      <c r="E52" s="9">
        <f t="shared" si="2"/>
        <v>3804</v>
      </c>
      <c r="F52" s="10"/>
    </row>
    <row r="53" spans="1:6" ht="20" customHeight="1">
      <c r="A53" s="8">
        <v>-0.05</v>
      </c>
      <c r="B53" s="9">
        <f t="shared" si="2"/>
        <v>950</v>
      </c>
      <c r="C53" s="9">
        <f t="shared" si="2"/>
        <v>1900</v>
      </c>
      <c r="D53" s="9">
        <f t="shared" si="2"/>
        <v>2850</v>
      </c>
      <c r="E53" s="9">
        <f t="shared" si="2"/>
        <v>3800</v>
      </c>
      <c r="F53" s="19" t="s">
        <v>6</v>
      </c>
    </row>
    <row r="54" spans="1:6" ht="20" customHeight="1">
      <c r="A54" s="8">
        <v>-5.0999999999999997E-2</v>
      </c>
      <c r="B54" s="9">
        <f t="shared" si="2"/>
        <v>949</v>
      </c>
      <c r="C54" s="9">
        <f t="shared" si="2"/>
        <v>1898</v>
      </c>
      <c r="D54" s="9">
        <f t="shared" si="2"/>
        <v>2847</v>
      </c>
      <c r="E54" s="9">
        <f t="shared" si="2"/>
        <v>3796</v>
      </c>
      <c r="F54" s="10"/>
    </row>
    <row r="55" spans="1:6" ht="20" customHeight="1">
      <c r="A55" s="8">
        <v>-5.1999999999999998E-2</v>
      </c>
      <c r="B55" s="9">
        <f t="shared" si="2"/>
        <v>948</v>
      </c>
      <c r="C55" s="9">
        <f t="shared" si="2"/>
        <v>1896</v>
      </c>
      <c r="D55" s="9">
        <f t="shared" si="2"/>
        <v>2844</v>
      </c>
      <c r="E55" s="9">
        <f t="shared" si="2"/>
        <v>3792</v>
      </c>
      <c r="F55" s="10"/>
    </row>
    <row r="56" spans="1:6" ht="20" customHeight="1">
      <c r="A56" s="8">
        <v>-5.2999999999999999E-2</v>
      </c>
      <c r="B56" s="9">
        <f t="shared" si="2"/>
        <v>947</v>
      </c>
      <c r="C56" s="9">
        <f t="shared" si="2"/>
        <v>1894</v>
      </c>
      <c r="D56" s="9">
        <f t="shared" si="2"/>
        <v>2841</v>
      </c>
      <c r="E56" s="9">
        <f t="shared" si="2"/>
        <v>3788</v>
      </c>
      <c r="F56" s="10"/>
    </row>
    <row r="57" spans="1:6" ht="20" customHeight="1">
      <c r="A57" s="8">
        <v>-5.3999999999999999E-2</v>
      </c>
      <c r="B57" s="9">
        <f t="shared" si="2"/>
        <v>946</v>
      </c>
      <c r="C57" s="9">
        <f t="shared" si="2"/>
        <v>1892</v>
      </c>
      <c r="D57" s="9">
        <f t="shared" si="2"/>
        <v>2838</v>
      </c>
      <c r="E57" s="9">
        <f t="shared" si="2"/>
        <v>3784</v>
      </c>
      <c r="F57" s="10"/>
    </row>
    <row r="58" spans="1:6" ht="20" customHeight="1">
      <c r="A58" s="8">
        <v>-5.5E-2</v>
      </c>
      <c r="B58" s="9">
        <f t="shared" si="2"/>
        <v>945</v>
      </c>
      <c r="C58" s="9">
        <f t="shared" si="2"/>
        <v>1890</v>
      </c>
      <c r="D58" s="9">
        <f t="shared" si="2"/>
        <v>2835</v>
      </c>
      <c r="E58" s="9">
        <f t="shared" si="2"/>
        <v>3780</v>
      </c>
      <c r="F58" s="10"/>
    </row>
    <row r="59" spans="1:6" ht="20" customHeight="1">
      <c r="A59" s="8">
        <v>-5.6000000000000001E-2</v>
      </c>
      <c r="B59" s="9">
        <f t="shared" si="2"/>
        <v>944</v>
      </c>
      <c r="C59" s="9">
        <f t="shared" si="2"/>
        <v>1888</v>
      </c>
      <c r="D59" s="9">
        <f t="shared" si="2"/>
        <v>2832</v>
      </c>
      <c r="E59" s="9">
        <f t="shared" si="2"/>
        <v>3776</v>
      </c>
      <c r="F59" s="10"/>
    </row>
    <row r="60" spans="1:6" ht="20" customHeight="1">
      <c r="A60" s="8">
        <v>-5.7000000000000002E-2</v>
      </c>
      <c r="B60" s="9">
        <f t="shared" si="2"/>
        <v>943</v>
      </c>
      <c r="C60" s="9">
        <f t="shared" si="2"/>
        <v>1886</v>
      </c>
      <c r="D60" s="9">
        <f t="shared" si="2"/>
        <v>2829</v>
      </c>
      <c r="E60" s="9">
        <f t="shared" si="2"/>
        <v>3772</v>
      </c>
      <c r="F60" s="10"/>
    </row>
    <row r="61" spans="1:6" ht="20" customHeight="1">
      <c r="A61" s="8">
        <v>-5.8000000000000003E-2</v>
      </c>
      <c r="B61" s="9">
        <f t="shared" si="2"/>
        <v>942</v>
      </c>
      <c r="C61" s="9">
        <f t="shared" si="2"/>
        <v>1884</v>
      </c>
      <c r="D61" s="9">
        <f t="shared" si="2"/>
        <v>2826</v>
      </c>
      <c r="E61" s="9">
        <f t="shared" si="2"/>
        <v>3768</v>
      </c>
      <c r="F61" s="10"/>
    </row>
    <row r="62" spans="1:6" ht="20" customHeight="1">
      <c r="A62" s="8">
        <v>-5.8999999999999997E-2</v>
      </c>
      <c r="B62" s="9">
        <f t="shared" si="2"/>
        <v>941.00000000000011</v>
      </c>
      <c r="C62" s="9">
        <f t="shared" si="2"/>
        <v>1882.0000000000002</v>
      </c>
      <c r="D62" s="9">
        <f t="shared" si="2"/>
        <v>2823</v>
      </c>
      <c r="E62" s="9">
        <f t="shared" si="2"/>
        <v>3764.0000000000005</v>
      </c>
      <c r="F62" s="10"/>
    </row>
    <row r="63" spans="1:6" ht="20" customHeight="1">
      <c r="A63" s="8">
        <v>-0.06</v>
      </c>
      <c r="B63" s="9">
        <f t="shared" si="2"/>
        <v>940</v>
      </c>
      <c r="C63" s="9">
        <f t="shared" si="2"/>
        <v>1880</v>
      </c>
      <c r="D63" s="9">
        <f t="shared" si="2"/>
        <v>2820</v>
      </c>
      <c r="E63" s="9">
        <f t="shared" si="2"/>
        <v>3760</v>
      </c>
      <c r="F63" s="10"/>
    </row>
    <row r="64" spans="1:6" ht="20" customHeight="1">
      <c r="A64" s="8">
        <v>-6.0999999999999999E-2</v>
      </c>
      <c r="B64" s="9">
        <f t="shared" si="2"/>
        <v>939</v>
      </c>
      <c r="C64" s="9">
        <f t="shared" si="2"/>
        <v>1878</v>
      </c>
      <c r="D64" s="9">
        <f t="shared" si="2"/>
        <v>2817</v>
      </c>
      <c r="E64" s="9">
        <f t="shared" si="2"/>
        <v>3756</v>
      </c>
      <c r="F64" s="10"/>
    </row>
    <row r="65" spans="1:6" ht="20" customHeight="1">
      <c r="A65" s="8">
        <v>-6.2E-2</v>
      </c>
      <c r="B65" s="9">
        <f t="shared" si="2"/>
        <v>938</v>
      </c>
      <c r="C65" s="9">
        <f t="shared" si="2"/>
        <v>1876</v>
      </c>
      <c r="D65" s="9">
        <f t="shared" si="2"/>
        <v>2814</v>
      </c>
      <c r="E65" s="9">
        <f t="shared" si="2"/>
        <v>3752</v>
      </c>
      <c r="F65" s="10"/>
    </row>
    <row r="66" spans="1:6" ht="20" customHeight="1">
      <c r="A66" s="8">
        <v>-6.3E-2</v>
      </c>
      <c r="B66" s="9">
        <f t="shared" si="2"/>
        <v>937</v>
      </c>
      <c r="C66" s="9">
        <f t="shared" si="2"/>
        <v>1874</v>
      </c>
      <c r="D66" s="9">
        <f t="shared" si="2"/>
        <v>2811</v>
      </c>
      <c r="E66" s="9">
        <f t="shared" si="2"/>
        <v>3748</v>
      </c>
      <c r="F66" s="10"/>
    </row>
    <row r="67" spans="1:6" ht="20" customHeight="1">
      <c r="A67" s="8">
        <v>-6.4000000000000001E-2</v>
      </c>
      <c r="B67" s="9">
        <f t="shared" si="2"/>
        <v>936</v>
      </c>
      <c r="C67" s="9">
        <f t="shared" si="2"/>
        <v>1872</v>
      </c>
      <c r="D67" s="9">
        <f t="shared" si="2"/>
        <v>2808</v>
      </c>
      <c r="E67" s="9">
        <f t="shared" si="2"/>
        <v>3744</v>
      </c>
      <c r="F67" s="10"/>
    </row>
    <row r="68" spans="1:6" ht="20" customHeight="1">
      <c r="A68" s="8">
        <v>-6.5000000000000002E-2</v>
      </c>
      <c r="B68" s="9">
        <f t="shared" si="2"/>
        <v>935</v>
      </c>
      <c r="C68" s="9">
        <f t="shared" si="2"/>
        <v>1870</v>
      </c>
      <c r="D68" s="9">
        <f t="shared" si="2"/>
        <v>2805</v>
      </c>
      <c r="E68" s="9">
        <f t="shared" si="2"/>
        <v>3740</v>
      </c>
      <c r="F68" s="10"/>
    </row>
    <row r="69" spans="1:6" ht="20" customHeight="1">
      <c r="A69" s="8">
        <v>-6.6000000000000003E-2</v>
      </c>
      <c r="B69" s="9">
        <f t="shared" ref="B69:E100" si="3">B$3*(1+$A69)</f>
        <v>933.99999999999989</v>
      </c>
      <c r="C69" s="9">
        <f t="shared" si="3"/>
        <v>1867.9999999999998</v>
      </c>
      <c r="D69" s="9">
        <f t="shared" si="3"/>
        <v>2802</v>
      </c>
      <c r="E69" s="9">
        <f t="shared" si="3"/>
        <v>3735.9999999999995</v>
      </c>
      <c r="F69" s="10"/>
    </row>
    <row r="70" spans="1:6" ht="20" customHeight="1">
      <c r="A70" s="8">
        <v>-6.7000000000000004E-2</v>
      </c>
      <c r="B70" s="9">
        <f t="shared" si="3"/>
        <v>933</v>
      </c>
      <c r="C70" s="9">
        <f t="shared" si="3"/>
        <v>1866</v>
      </c>
      <c r="D70" s="9">
        <f t="shared" si="3"/>
        <v>2799</v>
      </c>
      <c r="E70" s="9">
        <f t="shared" si="3"/>
        <v>3732</v>
      </c>
      <c r="F70" s="10"/>
    </row>
    <row r="71" spans="1:6" ht="20" customHeight="1">
      <c r="A71" s="8">
        <v>-6.8000000000000005E-2</v>
      </c>
      <c r="B71" s="9">
        <f t="shared" si="3"/>
        <v>931.99999999999989</v>
      </c>
      <c r="C71" s="9">
        <f t="shared" si="3"/>
        <v>1863.9999999999998</v>
      </c>
      <c r="D71" s="9">
        <f t="shared" si="3"/>
        <v>2796</v>
      </c>
      <c r="E71" s="9">
        <f t="shared" si="3"/>
        <v>3727.9999999999995</v>
      </c>
      <c r="F71" s="10"/>
    </row>
    <row r="72" spans="1:6" ht="20" customHeight="1">
      <c r="A72" s="8">
        <v>-6.9000000000000006E-2</v>
      </c>
      <c r="B72" s="9">
        <f t="shared" si="3"/>
        <v>931</v>
      </c>
      <c r="C72" s="9">
        <f t="shared" si="3"/>
        <v>1862</v>
      </c>
      <c r="D72" s="9">
        <f t="shared" si="3"/>
        <v>2793</v>
      </c>
      <c r="E72" s="9">
        <f t="shared" si="3"/>
        <v>3724</v>
      </c>
      <c r="F72" s="10"/>
    </row>
    <row r="73" spans="1:6" ht="20" customHeight="1">
      <c r="A73" s="8">
        <v>-7.0000000000000007E-2</v>
      </c>
      <c r="B73" s="9">
        <f t="shared" si="3"/>
        <v>929.99999999999989</v>
      </c>
      <c r="C73" s="9">
        <f t="shared" si="3"/>
        <v>1859.9999999999998</v>
      </c>
      <c r="D73" s="9">
        <f t="shared" si="3"/>
        <v>2790</v>
      </c>
      <c r="E73" s="9">
        <f t="shared" si="3"/>
        <v>3719.9999999999995</v>
      </c>
      <c r="F73" s="10"/>
    </row>
    <row r="74" spans="1:6" ht="20" customHeight="1">
      <c r="A74" s="8">
        <v>-7.0999999999999994E-2</v>
      </c>
      <c r="B74" s="9">
        <f t="shared" si="3"/>
        <v>929</v>
      </c>
      <c r="C74" s="9">
        <f t="shared" si="3"/>
        <v>1858</v>
      </c>
      <c r="D74" s="9">
        <f t="shared" si="3"/>
        <v>2787</v>
      </c>
      <c r="E74" s="9">
        <f t="shared" si="3"/>
        <v>3716</v>
      </c>
      <c r="F74" s="10"/>
    </row>
    <row r="75" spans="1:6" ht="20" customHeight="1">
      <c r="A75" s="8">
        <v>-7.1999999999999995E-2</v>
      </c>
      <c r="B75" s="9">
        <f t="shared" si="3"/>
        <v>928</v>
      </c>
      <c r="C75" s="9">
        <f t="shared" si="3"/>
        <v>1856</v>
      </c>
      <c r="D75" s="9">
        <f t="shared" si="3"/>
        <v>2784</v>
      </c>
      <c r="E75" s="9">
        <f t="shared" si="3"/>
        <v>3712</v>
      </c>
      <c r="F75" s="10"/>
    </row>
    <row r="76" spans="1:6" ht="20" customHeight="1">
      <c r="A76" s="8">
        <v>-7.2999999999999995E-2</v>
      </c>
      <c r="B76" s="9">
        <f t="shared" si="3"/>
        <v>927</v>
      </c>
      <c r="C76" s="9">
        <f t="shared" si="3"/>
        <v>1854</v>
      </c>
      <c r="D76" s="9">
        <f t="shared" si="3"/>
        <v>2781</v>
      </c>
      <c r="E76" s="9">
        <f t="shared" si="3"/>
        <v>3708</v>
      </c>
      <c r="F76" s="10"/>
    </row>
    <row r="77" spans="1:6" ht="20" customHeight="1">
      <c r="A77" s="8">
        <v>-7.3999999999999996E-2</v>
      </c>
      <c r="B77" s="9">
        <f t="shared" si="3"/>
        <v>926</v>
      </c>
      <c r="C77" s="9">
        <f t="shared" si="3"/>
        <v>1852</v>
      </c>
      <c r="D77" s="9">
        <f t="shared" si="3"/>
        <v>2778</v>
      </c>
      <c r="E77" s="9">
        <f t="shared" si="3"/>
        <v>3704</v>
      </c>
      <c r="F77" s="10"/>
    </row>
    <row r="78" spans="1:6" ht="20" customHeight="1">
      <c r="A78" s="8">
        <v>-7.4999999999999997E-2</v>
      </c>
      <c r="B78" s="9">
        <f t="shared" si="3"/>
        <v>925</v>
      </c>
      <c r="C78" s="9">
        <f t="shared" si="3"/>
        <v>1850</v>
      </c>
      <c r="D78" s="9">
        <f t="shared" si="3"/>
        <v>2775</v>
      </c>
      <c r="E78" s="9">
        <f t="shared" si="3"/>
        <v>3700</v>
      </c>
      <c r="F78" s="10"/>
    </row>
    <row r="79" spans="1:6" ht="20" customHeight="1">
      <c r="A79" s="8">
        <v>-7.5999999999999998E-2</v>
      </c>
      <c r="B79" s="9">
        <f t="shared" si="3"/>
        <v>924</v>
      </c>
      <c r="C79" s="9">
        <f t="shared" si="3"/>
        <v>1848</v>
      </c>
      <c r="D79" s="9">
        <f t="shared" si="3"/>
        <v>2772</v>
      </c>
      <c r="E79" s="9">
        <f t="shared" si="3"/>
        <v>3696</v>
      </c>
      <c r="F79" s="10"/>
    </row>
    <row r="80" spans="1:6" ht="20" customHeight="1">
      <c r="A80" s="8">
        <v>-7.6999999999999999E-2</v>
      </c>
      <c r="B80" s="9">
        <f t="shared" si="3"/>
        <v>923</v>
      </c>
      <c r="C80" s="9">
        <f t="shared" si="3"/>
        <v>1846</v>
      </c>
      <c r="D80" s="9">
        <f t="shared" si="3"/>
        <v>2769</v>
      </c>
      <c r="E80" s="9">
        <f t="shared" si="3"/>
        <v>3692</v>
      </c>
      <c r="F80" s="10"/>
    </row>
    <row r="81" spans="1:6" ht="20" customHeight="1">
      <c r="A81" s="8">
        <v>-7.8E-2</v>
      </c>
      <c r="B81" s="9">
        <f t="shared" si="3"/>
        <v>922</v>
      </c>
      <c r="C81" s="9">
        <f t="shared" si="3"/>
        <v>1844</v>
      </c>
      <c r="D81" s="9">
        <f t="shared" si="3"/>
        <v>2766</v>
      </c>
      <c r="E81" s="9">
        <f t="shared" si="3"/>
        <v>3688</v>
      </c>
      <c r="F81" s="10"/>
    </row>
    <row r="82" spans="1:6" ht="20" customHeight="1">
      <c r="A82" s="8">
        <v>-7.9000000000000001E-2</v>
      </c>
      <c r="B82" s="9">
        <f t="shared" si="3"/>
        <v>921</v>
      </c>
      <c r="C82" s="9">
        <f t="shared" si="3"/>
        <v>1842</v>
      </c>
      <c r="D82" s="9">
        <f t="shared" si="3"/>
        <v>2763</v>
      </c>
      <c r="E82" s="9">
        <f t="shared" si="3"/>
        <v>3684</v>
      </c>
      <c r="F82" s="10"/>
    </row>
    <row r="83" spans="1:6" ht="20" customHeight="1">
      <c r="A83" s="8">
        <v>-0.08</v>
      </c>
      <c r="B83" s="9">
        <f t="shared" si="3"/>
        <v>920</v>
      </c>
      <c r="C83" s="9">
        <f t="shared" si="3"/>
        <v>1840</v>
      </c>
      <c r="D83" s="9">
        <f t="shared" si="3"/>
        <v>2760</v>
      </c>
      <c r="E83" s="9">
        <f t="shared" si="3"/>
        <v>3680</v>
      </c>
      <c r="F83" s="10"/>
    </row>
    <row r="84" spans="1:6" ht="20" customHeight="1">
      <c r="A84" s="8">
        <v>-8.1000000000000003E-2</v>
      </c>
      <c r="B84" s="9">
        <f t="shared" si="3"/>
        <v>919</v>
      </c>
      <c r="C84" s="9">
        <f t="shared" si="3"/>
        <v>1838</v>
      </c>
      <c r="D84" s="9">
        <f t="shared" si="3"/>
        <v>2757</v>
      </c>
      <c r="E84" s="9">
        <f t="shared" si="3"/>
        <v>3676</v>
      </c>
      <c r="F84" s="10"/>
    </row>
    <row r="85" spans="1:6" ht="20" customHeight="1">
      <c r="A85" s="8">
        <v>-8.2000000000000003E-2</v>
      </c>
      <c r="B85" s="9">
        <f t="shared" si="3"/>
        <v>918</v>
      </c>
      <c r="C85" s="9">
        <f t="shared" si="3"/>
        <v>1836</v>
      </c>
      <c r="D85" s="9">
        <f t="shared" si="3"/>
        <v>2754</v>
      </c>
      <c r="E85" s="9">
        <f t="shared" si="3"/>
        <v>3672</v>
      </c>
      <c r="F85" s="10"/>
    </row>
    <row r="86" spans="1:6" ht="20" customHeight="1">
      <c r="A86" s="8">
        <v>-8.3000000000000004E-2</v>
      </c>
      <c r="B86" s="9">
        <f t="shared" si="3"/>
        <v>917</v>
      </c>
      <c r="C86" s="9">
        <f t="shared" si="3"/>
        <v>1834</v>
      </c>
      <c r="D86" s="9">
        <f t="shared" si="3"/>
        <v>2751</v>
      </c>
      <c r="E86" s="9">
        <f t="shared" si="3"/>
        <v>3668</v>
      </c>
      <c r="F86" s="10"/>
    </row>
    <row r="87" spans="1:6" ht="20" customHeight="1">
      <c r="A87" s="8">
        <v>-8.4000000000000005E-2</v>
      </c>
      <c r="B87" s="9">
        <f t="shared" si="3"/>
        <v>916</v>
      </c>
      <c r="C87" s="9">
        <f t="shared" si="3"/>
        <v>1832</v>
      </c>
      <c r="D87" s="9">
        <f t="shared" si="3"/>
        <v>2748</v>
      </c>
      <c r="E87" s="9">
        <f t="shared" si="3"/>
        <v>3664</v>
      </c>
      <c r="F87" s="10"/>
    </row>
    <row r="88" spans="1:6" ht="20" customHeight="1">
      <c r="A88" s="8">
        <v>-8.5000000000000006E-2</v>
      </c>
      <c r="B88" s="9">
        <f t="shared" si="3"/>
        <v>915</v>
      </c>
      <c r="C88" s="9">
        <f t="shared" si="3"/>
        <v>1830</v>
      </c>
      <c r="D88" s="9">
        <f t="shared" si="3"/>
        <v>2745</v>
      </c>
      <c r="E88" s="9">
        <f t="shared" si="3"/>
        <v>3660</v>
      </c>
      <c r="F88" s="10"/>
    </row>
    <row r="89" spans="1:6" ht="20" customHeight="1">
      <c r="A89" s="8">
        <v>-8.5999999999999993E-2</v>
      </c>
      <c r="B89" s="9">
        <f t="shared" si="3"/>
        <v>914</v>
      </c>
      <c r="C89" s="9">
        <f t="shared" si="3"/>
        <v>1828</v>
      </c>
      <c r="D89" s="9">
        <f t="shared" si="3"/>
        <v>2742</v>
      </c>
      <c r="E89" s="9">
        <f t="shared" si="3"/>
        <v>3656</v>
      </c>
      <c r="F89" s="10"/>
    </row>
    <row r="90" spans="1:6" ht="20" customHeight="1">
      <c r="A90" s="8">
        <v>-8.6999999999999994E-2</v>
      </c>
      <c r="B90" s="9">
        <f t="shared" si="3"/>
        <v>913</v>
      </c>
      <c r="C90" s="9">
        <f t="shared" si="3"/>
        <v>1826</v>
      </c>
      <c r="D90" s="9">
        <f t="shared" si="3"/>
        <v>2739</v>
      </c>
      <c r="E90" s="9">
        <f t="shared" si="3"/>
        <v>3652</v>
      </c>
      <c r="F90" s="10"/>
    </row>
    <row r="91" spans="1:6" ht="20" customHeight="1">
      <c r="A91" s="8">
        <v>-8.7999999999999995E-2</v>
      </c>
      <c r="B91" s="9">
        <f t="shared" si="3"/>
        <v>912</v>
      </c>
      <c r="C91" s="9">
        <f t="shared" si="3"/>
        <v>1824</v>
      </c>
      <c r="D91" s="9">
        <f t="shared" si="3"/>
        <v>2736</v>
      </c>
      <c r="E91" s="9">
        <f t="shared" si="3"/>
        <v>3648</v>
      </c>
      <c r="F91" s="10"/>
    </row>
    <row r="92" spans="1:6" ht="20" customHeight="1">
      <c r="A92" s="8">
        <v>-8.8999999999999996E-2</v>
      </c>
      <c r="B92" s="9">
        <f t="shared" si="3"/>
        <v>911</v>
      </c>
      <c r="C92" s="9">
        <f t="shared" si="3"/>
        <v>1822</v>
      </c>
      <c r="D92" s="9">
        <f t="shared" si="3"/>
        <v>2733</v>
      </c>
      <c r="E92" s="9">
        <f t="shared" si="3"/>
        <v>3644</v>
      </c>
      <c r="F92" s="10"/>
    </row>
    <row r="93" spans="1:6" ht="20" customHeight="1">
      <c r="A93" s="8">
        <v>-0.09</v>
      </c>
      <c r="B93" s="9">
        <f t="shared" si="3"/>
        <v>910</v>
      </c>
      <c r="C93" s="9">
        <f t="shared" si="3"/>
        <v>1820</v>
      </c>
      <c r="D93" s="9">
        <f t="shared" si="3"/>
        <v>2730</v>
      </c>
      <c r="E93" s="9">
        <f t="shared" si="3"/>
        <v>3640</v>
      </c>
      <c r="F93" s="10"/>
    </row>
    <row r="94" spans="1:6" ht="20" customHeight="1">
      <c r="A94" s="8">
        <v>-9.0999999999999998E-2</v>
      </c>
      <c r="B94" s="9">
        <f t="shared" si="3"/>
        <v>909</v>
      </c>
      <c r="C94" s="9">
        <f t="shared" si="3"/>
        <v>1818</v>
      </c>
      <c r="D94" s="9">
        <f t="shared" si="3"/>
        <v>2727</v>
      </c>
      <c r="E94" s="9">
        <f t="shared" si="3"/>
        <v>3636</v>
      </c>
      <c r="F94" s="10"/>
    </row>
    <row r="95" spans="1:6" ht="20" customHeight="1">
      <c r="A95" s="8">
        <v>-9.1999999999999998E-2</v>
      </c>
      <c r="B95" s="9">
        <f t="shared" si="3"/>
        <v>908</v>
      </c>
      <c r="C95" s="9">
        <f t="shared" si="3"/>
        <v>1816</v>
      </c>
      <c r="D95" s="9">
        <f t="shared" si="3"/>
        <v>2724</v>
      </c>
      <c r="E95" s="9">
        <f t="shared" si="3"/>
        <v>3632</v>
      </c>
      <c r="F95" s="10"/>
    </row>
    <row r="96" spans="1:6" ht="20" customHeight="1">
      <c r="A96" s="8">
        <v>-9.2999999999999999E-2</v>
      </c>
      <c r="B96" s="9">
        <f t="shared" si="3"/>
        <v>907</v>
      </c>
      <c r="C96" s="9">
        <f t="shared" si="3"/>
        <v>1814</v>
      </c>
      <c r="D96" s="9">
        <f t="shared" si="3"/>
        <v>2721</v>
      </c>
      <c r="E96" s="9">
        <f t="shared" si="3"/>
        <v>3628</v>
      </c>
      <c r="F96" s="10"/>
    </row>
    <row r="97" spans="1:6" ht="20" customHeight="1">
      <c r="A97" s="8">
        <v>-9.4E-2</v>
      </c>
      <c r="B97" s="9">
        <f t="shared" si="3"/>
        <v>906</v>
      </c>
      <c r="C97" s="9">
        <f t="shared" si="3"/>
        <v>1812</v>
      </c>
      <c r="D97" s="9">
        <f t="shared" si="3"/>
        <v>2718</v>
      </c>
      <c r="E97" s="9">
        <f t="shared" si="3"/>
        <v>3624</v>
      </c>
      <c r="F97" s="10"/>
    </row>
    <row r="98" spans="1:6" ht="20" customHeight="1">
      <c r="A98" s="8">
        <v>-9.5000000000000001E-2</v>
      </c>
      <c r="B98" s="9">
        <f t="shared" si="3"/>
        <v>905</v>
      </c>
      <c r="C98" s="9">
        <f t="shared" si="3"/>
        <v>1810</v>
      </c>
      <c r="D98" s="9">
        <f t="shared" si="3"/>
        <v>2715</v>
      </c>
      <c r="E98" s="9">
        <f t="shared" si="3"/>
        <v>3620</v>
      </c>
      <c r="F98" s="10"/>
    </row>
    <row r="99" spans="1:6" ht="20" customHeight="1">
      <c r="A99" s="8">
        <v>-9.6000000000000002E-2</v>
      </c>
      <c r="B99" s="9">
        <f t="shared" si="3"/>
        <v>904</v>
      </c>
      <c r="C99" s="9">
        <f t="shared" si="3"/>
        <v>1808</v>
      </c>
      <c r="D99" s="9">
        <f t="shared" si="3"/>
        <v>2712</v>
      </c>
      <c r="E99" s="9">
        <f t="shared" si="3"/>
        <v>3616</v>
      </c>
      <c r="F99" s="10"/>
    </row>
    <row r="100" spans="1:6" ht="20" customHeight="1">
      <c r="A100" s="8">
        <v>-9.7000000000000003E-2</v>
      </c>
      <c r="B100" s="9">
        <f t="shared" si="3"/>
        <v>903</v>
      </c>
      <c r="C100" s="9">
        <f t="shared" si="3"/>
        <v>1806</v>
      </c>
      <c r="D100" s="9">
        <f t="shared" si="3"/>
        <v>2709</v>
      </c>
      <c r="E100" s="9">
        <f t="shared" si="3"/>
        <v>3612</v>
      </c>
      <c r="F100" s="10"/>
    </row>
    <row r="101" spans="1:6" ht="20" customHeight="1">
      <c r="A101" s="8">
        <v>-9.8000000000000004E-2</v>
      </c>
      <c r="B101" s="9">
        <f t="shared" ref="B101:E132" si="4">B$3*(1+$A101)</f>
        <v>902</v>
      </c>
      <c r="C101" s="9">
        <f t="shared" si="4"/>
        <v>1804</v>
      </c>
      <c r="D101" s="9">
        <f t="shared" si="4"/>
        <v>2706</v>
      </c>
      <c r="E101" s="9">
        <f t="shared" si="4"/>
        <v>3608</v>
      </c>
      <c r="F101" s="10"/>
    </row>
    <row r="102" spans="1:6" ht="20" customHeight="1">
      <c r="A102" s="8">
        <v>-9.9000000000000005E-2</v>
      </c>
      <c r="B102" s="9">
        <f t="shared" si="4"/>
        <v>901</v>
      </c>
      <c r="C102" s="9">
        <f t="shared" si="4"/>
        <v>1802</v>
      </c>
      <c r="D102" s="9">
        <f t="shared" si="4"/>
        <v>2703</v>
      </c>
      <c r="E102" s="9">
        <f t="shared" si="4"/>
        <v>3604</v>
      </c>
      <c r="F102" s="10"/>
    </row>
    <row r="103" spans="1:6" ht="20" customHeight="1">
      <c r="A103" s="8">
        <v>-0.1</v>
      </c>
      <c r="B103" s="9">
        <f t="shared" si="4"/>
        <v>900</v>
      </c>
      <c r="C103" s="9">
        <f t="shared" si="4"/>
        <v>1800</v>
      </c>
      <c r="D103" s="9">
        <f t="shared" si="4"/>
        <v>2700</v>
      </c>
      <c r="E103" s="9">
        <f t="shared" si="4"/>
        <v>3600</v>
      </c>
      <c r="F103" s="19" t="s">
        <v>7</v>
      </c>
    </row>
    <row r="104" spans="1:6" ht="20" customHeight="1">
      <c r="A104" s="8">
        <v>-0.10100000000000001</v>
      </c>
      <c r="B104" s="9">
        <f t="shared" si="4"/>
        <v>899</v>
      </c>
      <c r="C104" s="9">
        <f t="shared" si="4"/>
        <v>1798</v>
      </c>
      <c r="D104" s="9">
        <f t="shared" si="4"/>
        <v>2697</v>
      </c>
      <c r="E104" s="9">
        <f t="shared" si="4"/>
        <v>3596</v>
      </c>
      <c r="F104" s="10"/>
    </row>
    <row r="105" spans="1:6" ht="20" customHeight="1">
      <c r="A105" s="8">
        <v>-0.10199999999999999</v>
      </c>
      <c r="B105" s="9">
        <f t="shared" si="4"/>
        <v>898</v>
      </c>
      <c r="C105" s="9">
        <f t="shared" si="4"/>
        <v>1796</v>
      </c>
      <c r="D105" s="9">
        <f t="shared" si="4"/>
        <v>2694</v>
      </c>
      <c r="E105" s="9">
        <f t="shared" si="4"/>
        <v>3592</v>
      </c>
      <c r="F105" s="10"/>
    </row>
    <row r="106" spans="1:6" ht="20" customHeight="1">
      <c r="A106" s="8">
        <v>-0.10299999999999999</v>
      </c>
      <c r="B106" s="9">
        <f t="shared" si="4"/>
        <v>897</v>
      </c>
      <c r="C106" s="9">
        <f t="shared" si="4"/>
        <v>1794</v>
      </c>
      <c r="D106" s="9">
        <f t="shared" si="4"/>
        <v>2691</v>
      </c>
      <c r="E106" s="9">
        <f t="shared" si="4"/>
        <v>3588</v>
      </c>
      <c r="F106" s="10"/>
    </row>
    <row r="107" spans="1:6" ht="20" customHeight="1">
      <c r="A107" s="8">
        <v>-0.104</v>
      </c>
      <c r="B107" s="9">
        <f t="shared" si="4"/>
        <v>896</v>
      </c>
      <c r="C107" s="9">
        <f t="shared" si="4"/>
        <v>1792</v>
      </c>
      <c r="D107" s="9">
        <f t="shared" si="4"/>
        <v>2688</v>
      </c>
      <c r="E107" s="9">
        <f t="shared" si="4"/>
        <v>3584</v>
      </c>
      <c r="F107" s="10"/>
    </row>
    <row r="108" spans="1:6" ht="20" customHeight="1">
      <c r="A108" s="8">
        <v>-0.105</v>
      </c>
      <c r="B108" s="9">
        <f t="shared" si="4"/>
        <v>895</v>
      </c>
      <c r="C108" s="9">
        <f t="shared" si="4"/>
        <v>1790</v>
      </c>
      <c r="D108" s="9">
        <f t="shared" si="4"/>
        <v>2685</v>
      </c>
      <c r="E108" s="9">
        <f t="shared" si="4"/>
        <v>3580</v>
      </c>
      <c r="F108" s="10"/>
    </row>
    <row r="109" spans="1:6" ht="20" customHeight="1">
      <c r="A109" s="8">
        <v>-0.106</v>
      </c>
      <c r="B109" s="9">
        <f t="shared" si="4"/>
        <v>894</v>
      </c>
      <c r="C109" s="9">
        <f t="shared" si="4"/>
        <v>1788</v>
      </c>
      <c r="D109" s="9">
        <f t="shared" si="4"/>
        <v>2682</v>
      </c>
      <c r="E109" s="9">
        <f t="shared" si="4"/>
        <v>3576</v>
      </c>
      <c r="F109" s="10"/>
    </row>
    <row r="110" spans="1:6" ht="20" customHeight="1">
      <c r="A110" s="8">
        <v>-0.107</v>
      </c>
      <c r="B110" s="9">
        <f t="shared" si="4"/>
        <v>893</v>
      </c>
      <c r="C110" s="9">
        <f t="shared" si="4"/>
        <v>1786</v>
      </c>
      <c r="D110" s="9">
        <f t="shared" si="4"/>
        <v>2679</v>
      </c>
      <c r="E110" s="9">
        <f t="shared" si="4"/>
        <v>3572</v>
      </c>
      <c r="F110" s="10"/>
    </row>
    <row r="111" spans="1:6" ht="20" customHeight="1">
      <c r="A111" s="8">
        <v>-0.108</v>
      </c>
      <c r="B111" s="9">
        <f t="shared" si="4"/>
        <v>892</v>
      </c>
      <c r="C111" s="9">
        <f t="shared" si="4"/>
        <v>1784</v>
      </c>
      <c r="D111" s="9">
        <f t="shared" si="4"/>
        <v>2676</v>
      </c>
      <c r="E111" s="9">
        <f t="shared" si="4"/>
        <v>3568</v>
      </c>
      <c r="F111" s="10"/>
    </row>
    <row r="112" spans="1:6" ht="20" customHeight="1">
      <c r="A112" s="8">
        <v>-0.109</v>
      </c>
      <c r="B112" s="9">
        <f t="shared" si="4"/>
        <v>891</v>
      </c>
      <c r="C112" s="9">
        <f t="shared" si="4"/>
        <v>1782</v>
      </c>
      <c r="D112" s="9">
        <f t="shared" si="4"/>
        <v>2673</v>
      </c>
      <c r="E112" s="9">
        <f t="shared" si="4"/>
        <v>3564</v>
      </c>
      <c r="F112" s="10"/>
    </row>
    <row r="113" spans="1:6" ht="20" customHeight="1">
      <c r="A113" s="8">
        <v>-0.11</v>
      </c>
      <c r="B113" s="9">
        <f t="shared" si="4"/>
        <v>890</v>
      </c>
      <c r="C113" s="9">
        <f t="shared" si="4"/>
        <v>1780</v>
      </c>
      <c r="D113" s="9">
        <f t="shared" si="4"/>
        <v>2670</v>
      </c>
      <c r="E113" s="9">
        <f t="shared" si="4"/>
        <v>3560</v>
      </c>
      <c r="F113" s="10"/>
    </row>
    <row r="114" spans="1:6" ht="20" customHeight="1">
      <c r="A114" s="8">
        <v>-0.111</v>
      </c>
      <c r="B114" s="9">
        <f t="shared" si="4"/>
        <v>889</v>
      </c>
      <c r="C114" s="9">
        <f t="shared" si="4"/>
        <v>1778</v>
      </c>
      <c r="D114" s="9">
        <f t="shared" si="4"/>
        <v>2667</v>
      </c>
      <c r="E114" s="9">
        <f t="shared" si="4"/>
        <v>3556</v>
      </c>
      <c r="F114" s="10"/>
    </row>
    <row r="115" spans="1:6" ht="20" customHeight="1">
      <c r="A115" s="8">
        <v>-0.112</v>
      </c>
      <c r="B115" s="9">
        <f t="shared" si="4"/>
        <v>888</v>
      </c>
      <c r="C115" s="9">
        <f t="shared" si="4"/>
        <v>1776</v>
      </c>
      <c r="D115" s="9">
        <f t="shared" si="4"/>
        <v>2664</v>
      </c>
      <c r="E115" s="9">
        <f t="shared" si="4"/>
        <v>3552</v>
      </c>
      <c r="F115" s="10"/>
    </row>
    <row r="116" spans="1:6" ht="20" customHeight="1">
      <c r="A116" s="8">
        <v>-0.113</v>
      </c>
      <c r="B116" s="9">
        <f t="shared" si="4"/>
        <v>887</v>
      </c>
      <c r="C116" s="9">
        <f t="shared" si="4"/>
        <v>1774</v>
      </c>
      <c r="D116" s="9">
        <f t="shared" si="4"/>
        <v>2661</v>
      </c>
      <c r="E116" s="9">
        <f t="shared" si="4"/>
        <v>3548</v>
      </c>
      <c r="F116" s="10"/>
    </row>
    <row r="117" spans="1:6" ht="20" customHeight="1">
      <c r="A117" s="8">
        <v>-0.114</v>
      </c>
      <c r="B117" s="9">
        <f t="shared" si="4"/>
        <v>886</v>
      </c>
      <c r="C117" s="9">
        <f t="shared" si="4"/>
        <v>1772</v>
      </c>
      <c r="D117" s="9">
        <f t="shared" si="4"/>
        <v>2658</v>
      </c>
      <c r="E117" s="9">
        <f t="shared" si="4"/>
        <v>3544</v>
      </c>
      <c r="F117" s="10"/>
    </row>
    <row r="118" spans="1:6" ht="20" customHeight="1">
      <c r="A118" s="8">
        <v>-0.115</v>
      </c>
      <c r="B118" s="9">
        <f t="shared" si="4"/>
        <v>885</v>
      </c>
      <c r="C118" s="9">
        <f t="shared" si="4"/>
        <v>1770</v>
      </c>
      <c r="D118" s="9">
        <f t="shared" si="4"/>
        <v>2655</v>
      </c>
      <c r="E118" s="9">
        <f t="shared" si="4"/>
        <v>3540</v>
      </c>
      <c r="F118" s="10"/>
    </row>
    <row r="119" spans="1:6" ht="20" customHeight="1">
      <c r="A119" s="8">
        <v>-0.11600000000000001</v>
      </c>
      <c r="B119" s="9">
        <f t="shared" si="4"/>
        <v>884</v>
      </c>
      <c r="C119" s="9">
        <f t="shared" si="4"/>
        <v>1768</v>
      </c>
      <c r="D119" s="9">
        <f t="shared" si="4"/>
        <v>2652</v>
      </c>
      <c r="E119" s="9">
        <f t="shared" si="4"/>
        <v>3536</v>
      </c>
      <c r="F119" s="10"/>
    </row>
    <row r="120" spans="1:6" ht="20" customHeight="1">
      <c r="A120" s="8">
        <v>-0.11700000000000001</v>
      </c>
      <c r="B120" s="9">
        <f t="shared" si="4"/>
        <v>883</v>
      </c>
      <c r="C120" s="9">
        <f t="shared" si="4"/>
        <v>1766</v>
      </c>
      <c r="D120" s="9">
        <f t="shared" si="4"/>
        <v>2649</v>
      </c>
      <c r="E120" s="9">
        <f t="shared" si="4"/>
        <v>3532</v>
      </c>
      <c r="F120" s="10"/>
    </row>
    <row r="121" spans="1:6" ht="20" customHeight="1">
      <c r="A121" s="8">
        <v>-0.11799999999999999</v>
      </c>
      <c r="B121" s="9">
        <f t="shared" si="4"/>
        <v>882</v>
      </c>
      <c r="C121" s="9">
        <f t="shared" si="4"/>
        <v>1764</v>
      </c>
      <c r="D121" s="9">
        <f t="shared" si="4"/>
        <v>2646</v>
      </c>
      <c r="E121" s="9">
        <f t="shared" si="4"/>
        <v>3528</v>
      </c>
      <c r="F121" s="10"/>
    </row>
    <row r="122" spans="1:6" ht="20" customHeight="1">
      <c r="A122" s="8">
        <v>-0.11899999999999999</v>
      </c>
      <c r="B122" s="9">
        <f t="shared" si="4"/>
        <v>881</v>
      </c>
      <c r="C122" s="9">
        <f t="shared" si="4"/>
        <v>1762</v>
      </c>
      <c r="D122" s="9">
        <f t="shared" si="4"/>
        <v>2643</v>
      </c>
      <c r="E122" s="9">
        <f t="shared" si="4"/>
        <v>3524</v>
      </c>
      <c r="F122" s="10"/>
    </row>
    <row r="123" spans="1:6" ht="20" customHeight="1">
      <c r="A123" s="8">
        <v>-0.12</v>
      </c>
      <c r="B123" s="9">
        <f t="shared" si="4"/>
        <v>880</v>
      </c>
      <c r="C123" s="9">
        <f t="shared" si="4"/>
        <v>1760</v>
      </c>
      <c r="D123" s="9">
        <f t="shared" si="4"/>
        <v>2640</v>
      </c>
      <c r="E123" s="9">
        <f t="shared" si="4"/>
        <v>3520</v>
      </c>
      <c r="F123" s="10"/>
    </row>
    <row r="124" spans="1:6" ht="20" customHeight="1">
      <c r="A124" s="8">
        <v>-0.121</v>
      </c>
      <c r="B124" s="9">
        <f t="shared" si="4"/>
        <v>879</v>
      </c>
      <c r="C124" s="9">
        <f t="shared" si="4"/>
        <v>1758</v>
      </c>
      <c r="D124" s="9">
        <f t="shared" si="4"/>
        <v>2637</v>
      </c>
      <c r="E124" s="9">
        <f t="shared" si="4"/>
        <v>3516</v>
      </c>
      <c r="F124" s="10"/>
    </row>
    <row r="125" spans="1:6" ht="20" customHeight="1">
      <c r="A125" s="8">
        <v>-0.122</v>
      </c>
      <c r="B125" s="9">
        <f t="shared" si="4"/>
        <v>878</v>
      </c>
      <c r="C125" s="9">
        <f t="shared" si="4"/>
        <v>1756</v>
      </c>
      <c r="D125" s="9">
        <f t="shared" si="4"/>
        <v>2634</v>
      </c>
      <c r="E125" s="9">
        <f t="shared" si="4"/>
        <v>3512</v>
      </c>
      <c r="F125" s="10"/>
    </row>
    <row r="126" spans="1:6" ht="20" customHeight="1">
      <c r="A126" s="8">
        <v>-0.123</v>
      </c>
      <c r="B126" s="9">
        <f t="shared" si="4"/>
        <v>877</v>
      </c>
      <c r="C126" s="9">
        <f t="shared" si="4"/>
        <v>1754</v>
      </c>
      <c r="D126" s="9">
        <f t="shared" si="4"/>
        <v>2631</v>
      </c>
      <c r="E126" s="9">
        <f t="shared" si="4"/>
        <v>3508</v>
      </c>
      <c r="F126" s="10"/>
    </row>
    <row r="127" spans="1:6" ht="20" customHeight="1">
      <c r="A127" s="8">
        <v>-0.124</v>
      </c>
      <c r="B127" s="9">
        <f t="shared" si="4"/>
        <v>876</v>
      </c>
      <c r="C127" s="9">
        <f t="shared" si="4"/>
        <v>1752</v>
      </c>
      <c r="D127" s="9">
        <f t="shared" si="4"/>
        <v>2628</v>
      </c>
      <c r="E127" s="9">
        <f t="shared" si="4"/>
        <v>3504</v>
      </c>
      <c r="F127" s="10"/>
    </row>
    <row r="128" spans="1:6" ht="20" customHeight="1">
      <c r="A128" s="8">
        <v>-0.125</v>
      </c>
      <c r="B128" s="9">
        <f t="shared" si="4"/>
        <v>875</v>
      </c>
      <c r="C128" s="9">
        <f t="shared" si="4"/>
        <v>1750</v>
      </c>
      <c r="D128" s="9">
        <f t="shared" si="4"/>
        <v>2625</v>
      </c>
      <c r="E128" s="9">
        <f t="shared" si="4"/>
        <v>3500</v>
      </c>
      <c r="F128" s="10"/>
    </row>
    <row r="129" spans="1:6" ht="20" customHeight="1">
      <c r="A129" s="8">
        <v>-0.126</v>
      </c>
      <c r="B129" s="9">
        <f t="shared" si="4"/>
        <v>874</v>
      </c>
      <c r="C129" s="9">
        <f t="shared" si="4"/>
        <v>1748</v>
      </c>
      <c r="D129" s="9">
        <f t="shared" si="4"/>
        <v>2622</v>
      </c>
      <c r="E129" s="9">
        <f t="shared" si="4"/>
        <v>3496</v>
      </c>
      <c r="F129" s="10"/>
    </row>
    <row r="130" spans="1:6" ht="20" customHeight="1">
      <c r="A130" s="8">
        <v>-0.127</v>
      </c>
      <c r="B130" s="9">
        <f t="shared" si="4"/>
        <v>873</v>
      </c>
      <c r="C130" s="9">
        <f t="shared" si="4"/>
        <v>1746</v>
      </c>
      <c r="D130" s="9">
        <f t="shared" si="4"/>
        <v>2619</v>
      </c>
      <c r="E130" s="9">
        <f t="shared" si="4"/>
        <v>3492</v>
      </c>
      <c r="F130" s="10"/>
    </row>
    <row r="131" spans="1:6" ht="20" customHeight="1">
      <c r="A131" s="8">
        <v>-0.128</v>
      </c>
      <c r="B131" s="9">
        <f t="shared" si="4"/>
        <v>872</v>
      </c>
      <c r="C131" s="9">
        <f t="shared" si="4"/>
        <v>1744</v>
      </c>
      <c r="D131" s="9">
        <f t="shared" si="4"/>
        <v>2616</v>
      </c>
      <c r="E131" s="9">
        <f t="shared" si="4"/>
        <v>3488</v>
      </c>
      <c r="F131" s="10"/>
    </row>
    <row r="132" spans="1:6" ht="20" customHeight="1">
      <c r="A132" s="8">
        <v>-0.129</v>
      </c>
      <c r="B132" s="9">
        <f t="shared" si="4"/>
        <v>871</v>
      </c>
      <c r="C132" s="9">
        <f t="shared" si="4"/>
        <v>1742</v>
      </c>
      <c r="D132" s="9">
        <f t="shared" si="4"/>
        <v>2613</v>
      </c>
      <c r="E132" s="9">
        <f t="shared" si="4"/>
        <v>3484</v>
      </c>
      <c r="F132" s="10"/>
    </row>
    <row r="133" spans="1:6" ht="20" customHeight="1">
      <c r="A133" s="8">
        <v>-0.13</v>
      </c>
      <c r="B133" s="9">
        <f t="shared" ref="B133:E164" si="5">B$3*(1+$A133)</f>
        <v>870</v>
      </c>
      <c r="C133" s="9">
        <f t="shared" si="5"/>
        <v>1740</v>
      </c>
      <c r="D133" s="9">
        <f t="shared" si="5"/>
        <v>2610</v>
      </c>
      <c r="E133" s="9">
        <f t="shared" si="5"/>
        <v>3480</v>
      </c>
      <c r="F133" s="10"/>
    </row>
    <row r="134" spans="1:6" ht="20" customHeight="1">
      <c r="A134" s="8">
        <v>-0.13100000000000001</v>
      </c>
      <c r="B134" s="9">
        <f t="shared" si="5"/>
        <v>869</v>
      </c>
      <c r="C134" s="9">
        <f t="shared" si="5"/>
        <v>1738</v>
      </c>
      <c r="D134" s="9">
        <f t="shared" si="5"/>
        <v>2607</v>
      </c>
      <c r="E134" s="9">
        <f t="shared" si="5"/>
        <v>3476</v>
      </c>
      <c r="F134" s="10"/>
    </row>
    <row r="135" spans="1:6" ht="20" customHeight="1">
      <c r="A135" s="8">
        <v>-0.13200000000000001</v>
      </c>
      <c r="B135" s="9">
        <f t="shared" si="5"/>
        <v>868</v>
      </c>
      <c r="C135" s="9">
        <f t="shared" si="5"/>
        <v>1736</v>
      </c>
      <c r="D135" s="9">
        <f t="shared" si="5"/>
        <v>2604</v>
      </c>
      <c r="E135" s="9">
        <f t="shared" si="5"/>
        <v>3472</v>
      </c>
      <c r="F135" s="10"/>
    </row>
    <row r="136" spans="1:6" ht="20" customHeight="1">
      <c r="A136" s="8">
        <v>-0.13300000000000001</v>
      </c>
      <c r="B136" s="9">
        <f t="shared" si="5"/>
        <v>867</v>
      </c>
      <c r="C136" s="9">
        <f t="shared" si="5"/>
        <v>1734</v>
      </c>
      <c r="D136" s="9">
        <f t="shared" si="5"/>
        <v>2601</v>
      </c>
      <c r="E136" s="9">
        <f t="shared" si="5"/>
        <v>3468</v>
      </c>
      <c r="F136" s="10"/>
    </row>
    <row r="137" spans="1:6" ht="20" customHeight="1">
      <c r="A137" s="8">
        <v>-0.13400000000000001</v>
      </c>
      <c r="B137" s="9">
        <f t="shared" si="5"/>
        <v>866</v>
      </c>
      <c r="C137" s="9">
        <f t="shared" si="5"/>
        <v>1732</v>
      </c>
      <c r="D137" s="9">
        <f t="shared" si="5"/>
        <v>2598</v>
      </c>
      <c r="E137" s="9">
        <f t="shared" si="5"/>
        <v>3464</v>
      </c>
      <c r="F137" s="10"/>
    </row>
    <row r="138" spans="1:6" ht="20" customHeight="1">
      <c r="A138" s="8">
        <v>-0.13500000000000001</v>
      </c>
      <c r="B138" s="9">
        <f t="shared" si="5"/>
        <v>865</v>
      </c>
      <c r="C138" s="9">
        <f t="shared" si="5"/>
        <v>1730</v>
      </c>
      <c r="D138" s="9">
        <f t="shared" si="5"/>
        <v>2595</v>
      </c>
      <c r="E138" s="9">
        <f t="shared" si="5"/>
        <v>3460</v>
      </c>
      <c r="F138" s="10"/>
    </row>
    <row r="139" spans="1:6" ht="20" customHeight="1">
      <c r="A139" s="8">
        <v>-0.13600000000000001</v>
      </c>
      <c r="B139" s="9">
        <f t="shared" si="5"/>
        <v>864</v>
      </c>
      <c r="C139" s="9">
        <f t="shared" si="5"/>
        <v>1728</v>
      </c>
      <c r="D139" s="9">
        <f t="shared" si="5"/>
        <v>2592</v>
      </c>
      <c r="E139" s="9">
        <f t="shared" si="5"/>
        <v>3456</v>
      </c>
      <c r="F139" s="10"/>
    </row>
    <row r="140" spans="1:6" ht="20" customHeight="1">
      <c r="A140" s="8">
        <v>-0.13700000000000001</v>
      </c>
      <c r="B140" s="9">
        <f t="shared" si="5"/>
        <v>863</v>
      </c>
      <c r="C140" s="9">
        <f t="shared" si="5"/>
        <v>1726</v>
      </c>
      <c r="D140" s="9">
        <f t="shared" si="5"/>
        <v>2589</v>
      </c>
      <c r="E140" s="9">
        <f t="shared" si="5"/>
        <v>3452</v>
      </c>
      <c r="F140" s="10"/>
    </row>
    <row r="141" spans="1:6" ht="20" customHeight="1">
      <c r="A141" s="8">
        <v>-0.13800000000000001</v>
      </c>
      <c r="B141" s="9">
        <f t="shared" si="5"/>
        <v>862</v>
      </c>
      <c r="C141" s="9">
        <f t="shared" si="5"/>
        <v>1724</v>
      </c>
      <c r="D141" s="9">
        <f t="shared" si="5"/>
        <v>2586</v>
      </c>
      <c r="E141" s="9">
        <f t="shared" si="5"/>
        <v>3448</v>
      </c>
      <c r="F141" s="10"/>
    </row>
    <row r="142" spans="1:6" ht="20" customHeight="1">
      <c r="A142" s="8">
        <v>-0.13900000000000001</v>
      </c>
      <c r="B142" s="9">
        <f t="shared" si="5"/>
        <v>861</v>
      </c>
      <c r="C142" s="9">
        <f t="shared" si="5"/>
        <v>1722</v>
      </c>
      <c r="D142" s="9">
        <f t="shared" si="5"/>
        <v>2583</v>
      </c>
      <c r="E142" s="9">
        <f t="shared" si="5"/>
        <v>3444</v>
      </c>
      <c r="F142" s="10"/>
    </row>
    <row r="143" spans="1:6" ht="20" customHeight="1">
      <c r="A143" s="8">
        <v>-0.14000000000000001</v>
      </c>
      <c r="B143" s="9">
        <f t="shared" si="5"/>
        <v>860</v>
      </c>
      <c r="C143" s="9">
        <f t="shared" si="5"/>
        <v>1720</v>
      </c>
      <c r="D143" s="9">
        <f t="shared" si="5"/>
        <v>2580</v>
      </c>
      <c r="E143" s="9">
        <f t="shared" si="5"/>
        <v>3440</v>
      </c>
      <c r="F143" s="10"/>
    </row>
    <row r="144" spans="1:6" ht="20" customHeight="1">
      <c r="A144" s="8">
        <v>-0.14099999999999999</v>
      </c>
      <c r="B144" s="9">
        <f t="shared" si="5"/>
        <v>859</v>
      </c>
      <c r="C144" s="9">
        <f t="shared" si="5"/>
        <v>1718</v>
      </c>
      <c r="D144" s="9">
        <f t="shared" si="5"/>
        <v>2577</v>
      </c>
      <c r="E144" s="9">
        <f t="shared" si="5"/>
        <v>3436</v>
      </c>
      <c r="F144" s="10"/>
    </row>
    <row r="145" spans="1:6" ht="20" customHeight="1">
      <c r="A145" s="8">
        <v>-0.14199999999999999</v>
      </c>
      <c r="B145" s="9">
        <f t="shared" si="5"/>
        <v>858</v>
      </c>
      <c r="C145" s="9">
        <f t="shared" si="5"/>
        <v>1716</v>
      </c>
      <c r="D145" s="9">
        <f t="shared" si="5"/>
        <v>2574</v>
      </c>
      <c r="E145" s="9">
        <f t="shared" si="5"/>
        <v>3432</v>
      </c>
      <c r="F145" s="10"/>
    </row>
    <row r="146" spans="1:6" ht="20" customHeight="1">
      <c r="A146" s="8">
        <v>-0.14299999999999999</v>
      </c>
      <c r="B146" s="9">
        <f t="shared" si="5"/>
        <v>857</v>
      </c>
      <c r="C146" s="9">
        <f t="shared" si="5"/>
        <v>1714</v>
      </c>
      <c r="D146" s="9">
        <f t="shared" si="5"/>
        <v>2571</v>
      </c>
      <c r="E146" s="9">
        <f t="shared" si="5"/>
        <v>3428</v>
      </c>
      <c r="F146" s="10"/>
    </row>
    <row r="147" spans="1:6" ht="20" customHeight="1">
      <c r="A147" s="8">
        <v>-0.14399999999999999</v>
      </c>
      <c r="B147" s="9">
        <f t="shared" si="5"/>
        <v>856</v>
      </c>
      <c r="C147" s="9">
        <f t="shared" si="5"/>
        <v>1712</v>
      </c>
      <c r="D147" s="9">
        <f t="shared" si="5"/>
        <v>2568</v>
      </c>
      <c r="E147" s="9">
        <f t="shared" si="5"/>
        <v>3424</v>
      </c>
      <c r="F147" s="10"/>
    </row>
    <row r="148" spans="1:6" ht="20" customHeight="1">
      <c r="A148" s="8">
        <v>-0.14499999999999999</v>
      </c>
      <c r="B148" s="9">
        <f t="shared" si="5"/>
        <v>855</v>
      </c>
      <c r="C148" s="9">
        <f t="shared" si="5"/>
        <v>1710</v>
      </c>
      <c r="D148" s="9">
        <f t="shared" si="5"/>
        <v>2565</v>
      </c>
      <c r="E148" s="9">
        <f t="shared" si="5"/>
        <v>3420</v>
      </c>
      <c r="F148" s="10"/>
    </row>
    <row r="149" spans="1:6" ht="20" customHeight="1">
      <c r="A149" s="8">
        <v>-0.14599999999999999</v>
      </c>
      <c r="B149" s="9">
        <f t="shared" si="5"/>
        <v>854</v>
      </c>
      <c r="C149" s="9">
        <f t="shared" si="5"/>
        <v>1708</v>
      </c>
      <c r="D149" s="9">
        <f t="shared" si="5"/>
        <v>2562</v>
      </c>
      <c r="E149" s="9">
        <f t="shared" si="5"/>
        <v>3416</v>
      </c>
      <c r="F149" s="10"/>
    </row>
    <row r="150" spans="1:6" ht="20" customHeight="1">
      <c r="A150" s="8">
        <v>-0.14699999999999999</v>
      </c>
      <c r="B150" s="9">
        <f t="shared" si="5"/>
        <v>853</v>
      </c>
      <c r="C150" s="9">
        <f t="shared" si="5"/>
        <v>1706</v>
      </c>
      <c r="D150" s="9">
        <f t="shared" si="5"/>
        <v>2559</v>
      </c>
      <c r="E150" s="9">
        <f t="shared" si="5"/>
        <v>3412</v>
      </c>
      <c r="F150" s="10"/>
    </row>
    <row r="151" spans="1:6" ht="20" customHeight="1">
      <c r="A151" s="8">
        <v>-0.14799999999999999</v>
      </c>
      <c r="B151" s="9">
        <f t="shared" si="5"/>
        <v>852</v>
      </c>
      <c r="C151" s="9">
        <f t="shared" si="5"/>
        <v>1704</v>
      </c>
      <c r="D151" s="9">
        <f t="shared" si="5"/>
        <v>2556</v>
      </c>
      <c r="E151" s="9">
        <f t="shared" si="5"/>
        <v>3408</v>
      </c>
      <c r="F151" s="10"/>
    </row>
    <row r="152" spans="1:6" ht="20" customHeight="1">
      <c r="A152" s="8">
        <v>-0.14899999999999999</v>
      </c>
      <c r="B152" s="9">
        <f t="shared" si="5"/>
        <v>851</v>
      </c>
      <c r="C152" s="9">
        <f t="shared" si="5"/>
        <v>1702</v>
      </c>
      <c r="D152" s="9">
        <f t="shared" si="5"/>
        <v>2553</v>
      </c>
      <c r="E152" s="9">
        <f t="shared" si="5"/>
        <v>3404</v>
      </c>
      <c r="F152" s="10"/>
    </row>
    <row r="153" spans="1:6" ht="20" customHeight="1">
      <c r="A153" s="8">
        <v>-0.15</v>
      </c>
      <c r="B153" s="9">
        <f t="shared" si="5"/>
        <v>850</v>
      </c>
      <c r="C153" s="9">
        <f t="shared" si="5"/>
        <v>1700</v>
      </c>
      <c r="D153" s="9">
        <f t="shared" si="5"/>
        <v>2550</v>
      </c>
      <c r="E153" s="9">
        <f t="shared" si="5"/>
        <v>3400</v>
      </c>
      <c r="F153" s="20" t="s">
        <v>8</v>
      </c>
    </row>
    <row r="154" spans="1:6" ht="20" customHeight="1">
      <c r="A154" s="8">
        <v>-0.151</v>
      </c>
      <c r="B154" s="9">
        <f t="shared" si="5"/>
        <v>849</v>
      </c>
      <c r="C154" s="9">
        <f t="shared" si="5"/>
        <v>1698</v>
      </c>
      <c r="D154" s="9">
        <f t="shared" si="5"/>
        <v>2547</v>
      </c>
      <c r="E154" s="9">
        <f t="shared" si="5"/>
        <v>3396</v>
      </c>
      <c r="F154" s="10"/>
    </row>
    <row r="155" spans="1:6" ht="20" customHeight="1">
      <c r="A155" s="8">
        <v>-0.152</v>
      </c>
      <c r="B155" s="9">
        <f t="shared" si="5"/>
        <v>848</v>
      </c>
      <c r="C155" s="9">
        <f t="shared" si="5"/>
        <v>1696</v>
      </c>
      <c r="D155" s="9">
        <f t="shared" si="5"/>
        <v>2544</v>
      </c>
      <c r="E155" s="9">
        <f t="shared" si="5"/>
        <v>3392</v>
      </c>
      <c r="F155" s="10"/>
    </row>
    <row r="156" spans="1:6" ht="20" customHeight="1">
      <c r="A156" s="8">
        <v>-0.153</v>
      </c>
      <c r="B156" s="9">
        <f t="shared" si="5"/>
        <v>847</v>
      </c>
      <c r="C156" s="9">
        <f t="shared" si="5"/>
        <v>1694</v>
      </c>
      <c r="D156" s="9">
        <f t="shared" si="5"/>
        <v>2541</v>
      </c>
      <c r="E156" s="9">
        <f t="shared" si="5"/>
        <v>3388</v>
      </c>
      <c r="F156" s="10"/>
    </row>
    <row r="157" spans="1:6" ht="20" customHeight="1">
      <c r="A157" s="8">
        <v>-0.154</v>
      </c>
      <c r="B157" s="9">
        <f t="shared" si="5"/>
        <v>846</v>
      </c>
      <c r="C157" s="9">
        <f t="shared" si="5"/>
        <v>1692</v>
      </c>
      <c r="D157" s="9">
        <f t="shared" si="5"/>
        <v>2538</v>
      </c>
      <c r="E157" s="9">
        <f t="shared" si="5"/>
        <v>3384</v>
      </c>
      <c r="F157" s="10"/>
    </row>
    <row r="158" spans="1:6" ht="20" customHeight="1">
      <c r="A158" s="8">
        <v>-0.155</v>
      </c>
      <c r="B158" s="9">
        <f t="shared" si="5"/>
        <v>845</v>
      </c>
      <c r="C158" s="9">
        <f t="shared" si="5"/>
        <v>1690</v>
      </c>
      <c r="D158" s="9">
        <f t="shared" si="5"/>
        <v>2535</v>
      </c>
      <c r="E158" s="9">
        <f t="shared" si="5"/>
        <v>3380</v>
      </c>
      <c r="F158" s="10"/>
    </row>
    <row r="159" spans="1:6" ht="20" customHeight="1">
      <c r="A159" s="8">
        <v>-0.156</v>
      </c>
      <c r="B159" s="9">
        <f t="shared" si="5"/>
        <v>844</v>
      </c>
      <c r="C159" s="9">
        <f t="shared" si="5"/>
        <v>1688</v>
      </c>
      <c r="D159" s="9">
        <f t="shared" si="5"/>
        <v>2532</v>
      </c>
      <c r="E159" s="9">
        <f t="shared" si="5"/>
        <v>3376</v>
      </c>
      <c r="F159" s="10"/>
    </row>
    <row r="160" spans="1:6" ht="20" customHeight="1">
      <c r="A160" s="8">
        <v>-0.157</v>
      </c>
      <c r="B160" s="9">
        <f t="shared" si="5"/>
        <v>843</v>
      </c>
      <c r="C160" s="9">
        <f t="shared" si="5"/>
        <v>1686</v>
      </c>
      <c r="D160" s="9">
        <f t="shared" si="5"/>
        <v>2529</v>
      </c>
      <c r="E160" s="9">
        <f t="shared" si="5"/>
        <v>3372</v>
      </c>
      <c r="F160" s="10"/>
    </row>
    <row r="161" spans="1:6" ht="20" customHeight="1">
      <c r="A161" s="8">
        <v>-0.158</v>
      </c>
      <c r="B161" s="9">
        <f t="shared" si="5"/>
        <v>842</v>
      </c>
      <c r="C161" s="9">
        <f t="shared" si="5"/>
        <v>1684</v>
      </c>
      <c r="D161" s="9">
        <f t="shared" si="5"/>
        <v>2526</v>
      </c>
      <c r="E161" s="9">
        <f t="shared" si="5"/>
        <v>3368</v>
      </c>
      <c r="F161" s="10"/>
    </row>
    <row r="162" spans="1:6" ht="20" customHeight="1">
      <c r="A162" s="8">
        <v>-0.159</v>
      </c>
      <c r="B162" s="9">
        <f t="shared" si="5"/>
        <v>841</v>
      </c>
      <c r="C162" s="9">
        <f t="shared" si="5"/>
        <v>1682</v>
      </c>
      <c r="D162" s="9">
        <f t="shared" si="5"/>
        <v>2523</v>
      </c>
      <c r="E162" s="9">
        <f t="shared" si="5"/>
        <v>3364</v>
      </c>
      <c r="F162" s="10"/>
    </row>
    <row r="163" spans="1:6" ht="20" customHeight="1">
      <c r="A163" s="8">
        <v>-0.16</v>
      </c>
      <c r="B163" s="9">
        <f t="shared" si="5"/>
        <v>840</v>
      </c>
      <c r="C163" s="9">
        <f t="shared" si="5"/>
        <v>1680</v>
      </c>
      <c r="D163" s="9">
        <f t="shared" si="5"/>
        <v>2520</v>
      </c>
      <c r="E163" s="9">
        <f t="shared" si="5"/>
        <v>3360</v>
      </c>
      <c r="F163" s="10"/>
    </row>
    <row r="164" spans="1:6" ht="20" customHeight="1">
      <c r="A164" s="8">
        <v>-0.161</v>
      </c>
      <c r="B164" s="9">
        <f t="shared" si="5"/>
        <v>839</v>
      </c>
      <c r="C164" s="9">
        <f t="shared" si="5"/>
        <v>1678</v>
      </c>
      <c r="D164" s="9">
        <f t="shared" si="5"/>
        <v>2517</v>
      </c>
      <c r="E164" s="9">
        <f t="shared" si="5"/>
        <v>3356</v>
      </c>
      <c r="F164" s="10"/>
    </row>
    <row r="165" spans="1:6" ht="20" customHeight="1">
      <c r="A165" s="8">
        <v>-0.16200000000000001</v>
      </c>
      <c r="B165" s="9">
        <f t="shared" ref="B165:E203" si="6">B$3*(1+$A165)</f>
        <v>838</v>
      </c>
      <c r="C165" s="9">
        <f t="shared" si="6"/>
        <v>1676</v>
      </c>
      <c r="D165" s="9">
        <f t="shared" si="6"/>
        <v>2514</v>
      </c>
      <c r="E165" s="9">
        <f t="shared" si="6"/>
        <v>3352</v>
      </c>
      <c r="F165" s="10"/>
    </row>
    <row r="166" spans="1:6" ht="20" customHeight="1">
      <c r="A166" s="8">
        <v>-0.16300000000000001</v>
      </c>
      <c r="B166" s="9">
        <f t="shared" si="6"/>
        <v>837</v>
      </c>
      <c r="C166" s="9">
        <f t="shared" si="6"/>
        <v>1674</v>
      </c>
      <c r="D166" s="9">
        <f t="shared" si="6"/>
        <v>2511</v>
      </c>
      <c r="E166" s="9">
        <f t="shared" si="6"/>
        <v>3348</v>
      </c>
      <c r="F166" s="10"/>
    </row>
    <row r="167" spans="1:6" ht="20" customHeight="1">
      <c r="A167" s="8">
        <v>-0.16400000000000001</v>
      </c>
      <c r="B167" s="9">
        <f t="shared" si="6"/>
        <v>836</v>
      </c>
      <c r="C167" s="9">
        <f t="shared" si="6"/>
        <v>1672</v>
      </c>
      <c r="D167" s="9">
        <f t="shared" si="6"/>
        <v>2508</v>
      </c>
      <c r="E167" s="9">
        <f t="shared" si="6"/>
        <v>3344</v>
      </c>
      <c r="F167" s="10"/>
    </row>
    <row r="168" spans="1:6" ht="20" customHeight="1">
      <c r="A168" s="8">
        <v>-0.16500000000000001</v>
      </c>
      <c r="B168" s="9">
        <f t="shared" si="6"/>
        <v>835</v>
      </c>
      <c r="C168" s="9">
        <f t="shared" si="6"/>
        <v>1670</v>
      </c>
      <c r="D168" s="9">
        <f t="shared" si="6"/>
        <v>2505</v>
      </c>
      <c r="E168" s="9">
        <f t="shared" si="6"/>
        <v>3340</v>
      </c>
      <c r="F168" s="10"/>
    </row>
    <row r="169" spans="1:6" ht="20" customHeight="1">
      <c r="A169" s="8">
        <v>-0.16600000000000001</v>
      </c>
      <c r="B169" s="9">
        <f t="shared" si="6"/>
        <v>834</v>
      </c>
      <c r="C169" s="9">
        <f t="shared" si="6"/>
        <v>1668</v>
      </c>
      <c r="D169" s="9">
        <f t="shared" si="6"/>
        <v>2502</v>
      </c>
      <c r="E169" s="9">
        <f t="shared" si="6"/>
        <v>3336</v>
      </c>
      <c r="F169" s="10"/>
    </row>
    <row r="170" spans="1:6" ht="20" customHeight="1">
      <c r="A170" s="8">
        <v>-0.16700000000000001</v>
      </c>
      <c r="B170" s="9">
        <f t="shared" si="6"/>
        <v>833</v>
      </c>
      <c r="C170" s="9">
        <f t="shared" si="6"/>
        <v>1666</v>
      </c>
      <c r="D170" s="9">
        <f t="shared" si="6"/>
        <v>2499</v>
      </c>
      <c r="E170" s="9">
        <f t="shared" si="6"/>
        <v>3332</v>
      </c>
      <c r="F170" s="10"/>
    </row>
    <row r="171" spans="1:6" ht="20" customHeight="1">
      <c r="A171" s="8">
        <v>-0.16800000000000001</v>
      </c>
      <c r="B171" s="9">
        <f t="shared" si="6"/>
        <v>832</v>
      </c>
      <c r="C171" s="9">
        <f t="shared" si="6"/>
        <v>1664</v>
      </c>
      <c r="D171" s="9">
        <f t="shared" si="6"/>
        <v>2496</v>
      </c>
      <c r="E171" s="9">
        <f t="shared" si="6"/>
        <v>3328</v>
      </c>
      <c r="F171" s="10"/>
    </row>
    <row r="172" spans="1:6" ht="20" customHeight="1">
      <c r="A172" s="8">
        <v>-0.16900000000000001</v>
      </c>
      <c r="B172" s="9">
        <f t="shared" si="6"/>
        <v>831</v>
      </c>
      <c r="C172" s="9">
        <f t="shared" si="6"/>
        <v>1662</v>
      </c>
      <c r="D172" s="9">
        <f t="shared" si="6"/>
        <v>2493</v>
      </c>
      <c r="E172" s="9">
        <f t="shared" si="6"/>
        <v>3324</v>
      </c>
      <c r="F172" s="10"/>
    </row>
    <row r="173" spans="1:6" ht="20" customHeight="1">
      <c r="A173" s="8">
        <v>-0.17</v>
      </c>
      <c r="B173" s="9">
        <f t="shared" si="6"/>
        <v>830</v>
      </c>
      <c r="C173" s="9">
        <f t="shared" si="6"/>
        <v>1660</v>
      </c>
      <c r="D173" s="9">
        <f t="shared" si="6"/>
        <v>2490</v>
      </c>
      <c r="E173" s="9">
        <f t="shared" si="6"/>
        <v>3320</v>
      </c>
      <c r="F173" s="10"/>
    </row>
    <row r="174" spans="1:6" ht="20" customHeight="1">
      <c r="A174" s="8">
        <v>-0.17100000000000001</v>
      </c>
      <c r="B174" s="9">
        <f t="shared" si="6"/>
        <v>829</v>
      </c>
      <c r="C174" s="9">
        <f t="shared" si="6"/>
        <v>1658</v>
      </c>
      <c r="D174" s="9">
        <f t="shared" si="6"/>
        <v>2487</v>
      </c>
      <c r="E174" s="9">
        <f t="shared" si="6"/>
        <v>3316</v>
      </c>
      <c r="F174" s="10"/>
    </row>
    <row r="175" spans="1:6" ht="20" customHeight="1">
      <c r="A175" s="8">
        <v>-0.17199999999999999</v>
      </c>
      <c r="B175" s="9">
        <f t="shared" si="6"/>
        <v>828.00000000000011</v>
      </c>
      <c r="C175" s="9">
        <f t="shared" si="6"/>
        <v>1656.0000000000002</v>
      </c>
      <c r="D175" s="9">
        <f t="shared" si="6"/>
        <v>2484</v>
      </c>
      <c r="E175" s="9">
        <f t="shared" si="6"/>
        <v>3312.0000000000005</v>
      </c>
      <c r="F175" s="10"/>
    </row>
    <row r="176" spans="1:6" ht="20" customHeight="1">
      <c r="A176" s="8">
        <v>-0.17299999999999999</v>
      </c>
      <c r="B176" s="9">
        <f t="shared" si="6"/>
        <v>827</v>
      </c>
      <c r="C176" s="9">
        <f t="shared" si="6"/>
        <v>1654</v>
      </c>
      <c r="D176" s="9">
        <f t="shared" si="6"/>
        <v>2481</v>
      </c>
      <c r="E176" s="9">
        <f t="shared" si="6"/>
        <v>3308</v>
      </c>
      <c r="F176" s="10"/>
    </row>
    <row r="177" spans="1:6" ht="20" customHeight="1">
      <c r="A177" s="8">
        <v>-0.17399999999999999</v>
      </c>
      <c r="B177" s="9">
        <f t="shared" si="6"/>
        <v>826.00000000000011</v>
      </c>
      <c r="C177" s="9">
        <f t="shared" si="6"/>
        <v>1652.0000000000002</v>
      </c>
      <c r="D177" s="9">
        <f t="shared" si="6"/>
        <v>2478</v>
      </c>
      <c r="E177" s="9">
        <f t="shared" si="6"/>
        <v>3304.0000000000005</v>
      </c>
      <c r="F177" s="10"/>
    </row>
    <row r="178" spans="1:6" ht="20" customHeight="1">
      <c r="A178" s="8">
        <v>-0.17499999999999999</v>
      </c>
      <c r="B178" s="9">
        <f t="shared" si="6"/>
        <v>825</v>
      </c>
      <c r="C178" s="9">
        <f t="shared" si="6"/>
        <v>1650</v>
      </c>
      <c r="D178" s="9">
        <f t="shared" si="6"/>
        <v>2475</v>
      </c>
      <c r="E178" s="9">
        <f t="shared" si="6"/>
        <v>3300</v>
      </c>
      <c r="F178" s="10"/>
    </row>
    <row r="179" spans="1:6" ht="20" customHeight="1">
      <c r="A179" s="8">
        <v>-0.17599999999999999</v>
      </c>
      <c r="B179" s="9">
        <f t="shared" si="6"/>
        <v>824.00000000000011</v>
      </c>
      <c r="C179" s="9">
        <f t="shared" si="6"/>
        <v>1648.0000000000002</v>
      </c>
      <c r="D179" s="9">
        <f t="shared" si="6"/>
        <v>2472</v>
      </c>
      <c r="E179" s="9">
        <f t="shared" si="6"/>
        <v>3296.0000000000005</v>
      </c>
      <c r="F179" s="10"/>
    </row>
    <row r="180" spans="1:6" ht="20" customHeight="1">
      <c r="A180" s="8">
        <v>-0.17699999999999999</v>
      </c>
      <c r="B180" s="9">
        <f t="shared" si="6"/>
        <v>823</v>
      </c>
      <c r="C180" s="9">
        <f t="shared" si="6"/>
        <v>1646</v>
      </c>
      <c r="D180" s="9">
        <f t="shared" si="6"/>
        <v>2469</v>
      </c>
      <c r="E180" s="9">
        <f t="shared" si="6"/>
        <v>3292</v>
      </c>
      <c r="F180" s="10"/>
    </row>
    <row r="181" spans="1:6" ht="20" customHeight="1">
      <c r="A181" s="8">
        <v>-0.17799999999999999</v>
      </c>
      <c r="B181" s="9">
        <f t="shared" si="6"/>
        <v>822.00000000000011</v>
      </c>
      <c r="C181" s="9">
        <f t="shared" si="6"/>
        <v>1644.0000000000002</v>
      </c>
      <c r="D181" s="9">
        <f t="shared" si="6"/>
        <v>2466</v>
      </c>
      <c r="E181" s="9">
        <f t="shared" si="6"/>
        <v>3288.0000000000005</v>
      </c>
      <c r="F181" s="10"/>
    </row>
    <row r="182" spans="1:6" ht="20" customHeight="1">
      <c r="A182" s="8">
        <v>-0.17899999999999999</v>
      </c>
      <c r="B182" s="9">
        <f t="shared" si="6"/>
        <v>821</v>
      </c>
      <c r="C182" s="9">
        <f t="shared" si="6"/>
        <v>1642</v>
      </c>
      <c r="D182" s="9">
        <f t="shared" si="6"/>
        <v>2463</v>
      </c>
      <c r="E182" s="9">
        <f t="shared" si="6"/>
        <v>3284</v>
      </c>
      <c r="F182" s="10"/>
    </row>
    <row r="183" spans="1:6" ht="20" customHeight="1">
      <c r="A183" s="8">
        <v>-0.18</v>
      </c>
      <c r="B183" s="9">
        <f t="shared" si="6"/>
        <v>820.00000000000011</v>
      </c>
      <c r="C183" s="9">
        <f t="shared" si="6"/>
        <v>1640.0000000000002</v>
      </c>
      <c r="D183" s="9">
        <f t="shared" si="6"/>
        <v>2460</v>
      </c>
      <c r="E183" s="9">
        <f t="shared" si="6"/>
        <v>3280.0000000000005</v>
      </c>
      <c r="F183" s="10"/>
    </row>
    <row r="184" spans="1:6" ht="20" customHeight="1">
      <c r="A184" s="8">
        <v>-0.18099999999999999</v>
      </c>
      <c r="B184" s="9">
        <f t="shared" si="6"/>
        <v>819</v>
      </c>
      <c r="C184" s="9">
        <f t="shared" si="6"/>
        <v>1638</v>
      </c>
      <c r="D184" s="9">
        <f t="shared" si="6"/>
        <v>2457</v>
      </c>
      <c r="E184" s="9">
        <f t="shared" si="6"/>
        <v>3276</v>
      </c>
      <c r="F184" s="10"/>
    </row>
    <row r="185" spans="1:6" ht="20" customHeight="1">
      <c r="A185" s="8">
        <v>-0.182</v>
      </c>
      <c r="B185" s="9">
        <f t="shared" si="6"/>
        <v>818.00000000000011</v>
      </c>
      <c r="C185" s="9">
        <f t="shared" si="6"/>
        <v>1636.0000000000002</v>
      </c>
      <c r="D185" s="9">
        <f t="shared" si="6"/>
        <v>2454</v>
      </c>
      <c r="E185" s="9">
        <f t="shared" si="6"/>
        <v>3272.0000000000005</v>
      </c>
      <c r="F185" s="10"/>
    </row>
    <row r="186" spans="1:6" ht="20" customHeight="1">
      <c r="A186" s="8">
        <v>-0.183</v>
      </c>
      <c r="B186" s="9">
        <f t="shared" si="6"/>
        <v>817</v>
      </c>
      <c r="C186" s="9">
        <f t="shared" si="6"/>
        <v>1634</v>
      </c>
      <c r="D186" s="9">
        <f t="shared" si="6"/>
        <v>2451</v>
      </c>
      <c r="E186" s="9">
        <f t="shared" si="6"/>
        <v>3268</v>
      </c>
      <c r="F186" s="10"/>
    </row>
    <row r="187" spans="1:6" ht="20" customHeight="1">
      <c r="A187" s="8">
        <v>-0.184</v>
      </c>
      <c r="B187" s="9">
        <f t="shared" si="6"/>
        <v>816.00000000000011</v>
      </c>
      <c r="C187" s="9">
        <f t="shared" si="6"/>
        <v>1632.0000000000002</v>
      </c>
      <c r="D187" s="9">
        <f t="shared" si="6"/>
        <v>2448</v>
      </c>
      <c r="E187" s="9">
        <f t="shared" si="6"/>
        <v>3264.0000000000005</v>
      </c>
      <c r="F187" s="10"/>
    </row>
    <row r="188" spans="1:6" ht="20" customHeight="1">
      <c r="A188" s="8">
        <v>-0.185</v>
      </c>
      <c r="B188" s="9">
        <f t="shared" si="6"/>
        <v>815</v>
      </c>
      <c r="C188" s="9">
        <f t="shared" si="6"/>
        <v>1630</v>
      </c>
      <c r="D188" s="9">
        <f t="shared" si="6"/>
        <v>2445</v>
      </c>
      <c r="E188" s="9">
        <f t="shared" si="6"/>
        <v>3260</v>
      </c>
      <c r="F188" s="10"/>
    </row>
    <row r="189" spans="1:6" ht="20" customHeight="1">
      <c r="A189" s="8">
        <v>-0.186</v>
      </c>
      <c r="B189" s="9">
        <f t="shared" si="6"/>
        <v>814</v>
      </c>
      <c r="C189" s="9">
        <f t="shared" si="6"/>
        <v>1628</v>
      </c>
      <c r="D189" s="9">
        <f t="shared" si="6"/>
        <v>2442</v>
      </c>
      <c r="E189" s="9">
        <f t="shared" si="6"/>
        <v>3256</v>
      </c>
      <c r="F189" s="10"/>
    </row>
    <row r="190" spans="1:6" ht="20" customHeight="1">
      <c r="A190" s="8">
        <v>-0.187</v>
      </c>
      <c r="B190" s="9">
        <f t="shared" si="6"/>
        <v>813</v>
      </c>
      <c r="C190" s="9">
        <f t="shared" si="6"/>
        <v>1626</v>
      </c>
      <c r="D190" s="9">
        <f t="shared" si="6"/>
        <v>2439</v>
      </c>
      <c r="E190" s="9">
        <f t="shared" si="6"/>
        <v>3252</v>
      </c>
      <c r="F190" s="10"/>
    </row>
    <row r="191" spans="1:6" ht="20" customHeight="1">
      <c r="A191" s="8">
        <v>-0.188</v>
      </c>
      <c r="B191" s="9">
        <f t="shared" si="6"/>
        <v>812</v>
      </c>
      <c r="C191" s="9">
        <f t="shared" si="6"/>
        <v>1624</v>
      </c>
      <c r="D191" s="9">
        <f t="shared" si="6"/>
        <v>2436</v>
      </c>
      <c r="E191" s="9">
        <f t="shared" si="6"/>
        <v>3248</v>
      </c>
      <c r="F191" s="10"/>
    </row>
    <row r="192" spans="1:6" ht="20" customHeight="1">
      <c r="A192" s="8">
        <v>-0.189</v>
      </c>
      <c r="B192" s="9">
        <f t="shared" si="6"/>
        <v>811</v>
      </c>
      <c r="C192" s="9">
        <f t="shared" si="6"/>
        <v>1622</v>
      </c>
      <c r="D192" s="9">
        <f t="shared" si="6"/>
        <v>2433</v>
      </c>
      <c r="E192" s="9">
        <f t="shared" si="6"/>
        <v>3244</v>
      </c>
      <c r="F192" s="10"/>
    </row>
    <row r="193" spans="1:6" ht="20" customHeight="1">
      <c r="A193" s="8">
        <v>-0.19</v>
      </c>
      <c r="B193" s="9">
        <f t="shared" si="6"/>
        <v>810</v>
      </c>
      <c r="C193" s="9">
        <f t="shared" si="6"/>
        <v>1620</v>
      </c>
      <c r="D193" s="9">
        <f t="shared" si="6"/>
        <v>2430</v>
      </c>
      <c r="E193" s="9">
        <f t="shared" si="6"/>
        <v>3240</v>
      </c>
      <c r="F193" s="10"/>
    </row>
    <row r="194" spans="1:6" ht="20" customHeight="1">
      <c r="A194" s="8">
        <v>-0.191</v>
      </c>
      <c r="B194" s="9">
        <f t="shared" si="6"/>
        <v>808.99999999999989</v>
      </c>
      <c r="C194" s="9">
        <f t="shared" si="6"/>
        <v>1617.9999999999998</v>
      </c>
      <c r="D194" s="9">
        <f t="shared" si="6"/>
        <v>2427</v>
      </c>
      <c r="E194" s="9">
        <f t="shared" si="6"/>
        <v>3235.9999999999995</v>
      </c>
      <c r="F194" s="10"/>
    </row>
    <row r="195" spans="1:6" ht="20" customHeight="1">
      <c r="A195" s="8">
        <v>-0.192</v>
      </c>
      <c r="B195" s="9">
        <f t="shared" si="6"/>
        <v>808</v>
      </c>
      <c r="C195" s="9">
        <f t="shared" si="6"/>
        <v>1616</v>
      </c>
      <c r="D195" s="9">
        <f t="shared" si="6"/>
        <v>2424</v>
      </c>
      <c r="E195" s="9">
        <f t="shared" si="6"/>
        <v>3232</v>
      </c>
      <c r="F195" s="10"/>
    </row>
    <row r="196" spans="1:6" ht="20" customHeight="1">
      <c r="A196" s="8">
        <v>-0.193</v>
      </c>
      <c r="B196" s="9">
        <f t="shared" si="6"/>
        <v>806.99999999999989</v>
      </c>
      <c r="C196" s="9">
        <f t="shared" si="6"/>
        <v>1613.9999999999998</v>
      </c>
      <c r="D196" s="9">
        <f t="shared" si="6"/>
        <v>2421</v>
      </c>
      <c r="E196" s="9">
        <f t="shared" si="6"/>
        <v>3227.9999999999995</v>
      </c>
      <c r="F196" s="10"/>
    </row>
    <row r="197" spans="1:6" ht="20" customHeight="1">
      <c r="A197" s="8">
        <v>-0.19400000000000001</v>
      </c>
      <c r="B197" s="9">
        <f t="shared" si="6"/>
        <v>806</v>
      </c>
      <c r="C197" s="9">
        <f t="shared" si="6"/>
        <v>1612</v>
      </c>
      <c r="D197" s="9">
        <f t="shared" si="6"/>
        <v>2418</v>
      </c>
      <c r="E197" s="9">
        <f t="shared" si="6"/>
        <v>3224</v>
      </c>
      <c r="F197" s="10"/>
    </row>
    <row r="198" spans="1:6" ht="20" customHeight="1">
      <c r="A198" s="8">
        <v>-0.19500000000000001</v>
      </c>
      <c r="B198" s="9">
        <f t="shared" si="6"/>
        <v>804.99999999999989</v>
      </c>
      <c r="C198" s="9">
        <f t="shared" si="6"/>
        <v>1609.9999999999998</v>
      </c>
      <c r="D198" s="9">
        <f t="shared" si="6"/>
        <v>2415</v>
      </c>
      <c r="E198" s="9">
        <f t="shared" si="6"/>
        <v>3219.9999999999995</v>
      </c>
      <c r="F198" s="10"/>
    </row>
    <row r="199" spans="1:6" ht="20" customHeight="1">
      <c r="A199" s="8">
        <v>-0.19600000000000001</v>
      </c>
      <c r="B199" s="9">
        <f t="shared" si="6"/>
        <v>804</v>
      </c>
      <c r="C199" s="9">
        <f t="shared" si="6"/>
        <v>1608</v>
      </c>
      <c r="D199" s="9">
        <f t="shared" si="6"/>
        <v>2412</v>
      </c>
      <c r="E199" s="9">
        <f t="shared" si="6"/>
        <v>3216</v>
      </c>
      <c r="F199" s="10"/>
    </row>
    <row r="200" spans="1:6" ht="20" customHeight="1">
      <c r="A200" s="8">
        <v>-0.19700000000000001</v>
      </c>
      <c r="B200" s="9">
        <f t="shared" si="6"/>
        <v>802.99999999999989</v>
      </c>
      <c r="C200" s="9">
        <f t="shared" si="6"/>
        <v>1605.9999999999998</v>
      </c>
      <c r="D200" s="9">
        <f t="shared" si="6"/>
        <v>2409</v>
      </c>
      <c r="E200" s="9">
        <f t="shared" si="6"/>
        <v>3211.9999999999995</v>
      </c>
      <c r="F200" s="10"/>
    </row>
    <row r="201" spans="1:6" ht="20" customHeight="1">
      <c r="A201" s="8">
        <v>-0.19800000000000001</v>
      </c>
      <c r="B201" s="9">
        <f t="shared" si="6"/>
        <v>802</v>
      </c>
      <c r="C201" s="9">
        <f t="shared" si="6"/>
        <v>1604</v>
      </c>
      <c r="D201" s="9">
        <f t="shared" si="6"/>
        <v>2406</v>
      </c>
      <c r="E201" s="9">
        <f t="shared" si="6"/>
        <v>3208</v>
      </c>
      <c r="F201" s="10"/>
    </row>
    <row r="202" spans="1:6" ht="20" customHeight="1">
      <c r="A202" s="8">
        <v>-0.19900000000000001</v>
      </c>
      <c r="B202" s="9">
        <f t="shared" si="6"/>
        <v>800.99999999999989</v>
      </c>
      <c r="C202" s="9">
        <f t="shared" si="6"/>
        <v>1601.9999999999998</v>
      </c>
      <c r="D202" s="9">
        <f t="shared" si="6"/>
        <v>2403</v>
      </c>
      <c r="E202" s="9">
        <f t="shared" si="6"/>
        <v>3203.9999999999995</v>
      </c>
      <c r="F202" s="10"/>
    </row>
    <row r="203" spans="1:6" ht="20" customHeight="1">
      <c r="A203" s="8">
        <v>-0.2</v>
      </c>
      <c r="B203" s="9">
        <f t="shared" si="6"/>
        <v>800</v>
      </c>
      <c r="C203" s="9">
        <f t="shared" si="6"/>
        <v>1600</v>
      </c>
      <c r="D203" s="9">
        <f t="shared" si="6"/>
        <v>2400</v>
      </c>
      <c r="E203" s="9">
        <f t="shared" si="6"/>
        <v>3200</v>
      </c>
      <c r="F203" s="19" t="s">
        <v>9</v>
      </c>
    </row>
    <row r="204" spans="1:6" ht="20" customHeight="1">
      <c r="A204" s="21" t="s">
        <v>10</v>
      </c>
      <c r="B204" s="22">
        <v>400</v>
      </c>
      <c r="C204" s="23">
        <v>1000</v>
      </c>
      <c r="D204" s="23">
        <v>1500</v>
      </c>
      <c r="E204" s="23">
        <v>3500</v>
      </c>
      <c r="F204" s="24"/>
    </row>
    <row r="205" spans="1:6" ht="20" customHeight="1">
      <c r="A205" s="25" t="s">
        <v>5</v>
      </c>
      <c r="B205" s="26">
        <f>(B204-B3)/B204</f>
        <v>-1.5</v>
      </c>
      <c r="C205" s="26">
        <f t="shared" ref="C205:E205" si="7">(C204-C3)/C204</f>
        <v>-1</v>
      </c>
      <c r="D205" s="26">
        <f t="shared" si="7"/>
        <v>-1</v>
      </c>
      <c r="E205" s="26">
        <f t="shared" si="7"/>
        <v>-0.14285714285714285</v>
      </c>
      <c r="F205" s="27"/>
    </row>
  </sheetData>
  <mergeCells count="1">
    <mergeCell ref="A1:F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86" customWidth="1"/>
    <col min="2" max="2" width="29.81640625" style="86" customWidth="1"/>
    <col min="3" max="5" width="12.1796875" style="86" customWidth="1"/>
    <col min="6" max="6" width="16.36328125" style="86" customWidth="1"/>
    <col min="7" max="16384" width="16.36328125" style="86"/>
  </cols>
  <sheetData>
    <row r="1" spans="1:5" ht="28.65" customHeight="1">
      <c r="A1" s="208" t="s">
        <v>174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175</v>
      </c>
      <c r="D2" s="57" t="s">
        <v>62</v>
      </c>
      <c r="E2" s="57" t="s">
        <v>61</v>
      </c>
    </row>
    <row r="3" spans="1:5" ht="20.25" customHeight="1">
      <c r="A3" s="58" t="s">
        <v>176</v>
      </c>
      <c r="B3" s="59" t="s">
        <v>177</v>
      </c>
      <c r="C3" s="61">
        <v>0.59</v>
      </c>
      <c r="D3" s="61">
        <v>0.61</v>
      </c>
      <c r="E3" s="60">
        <v>97.04</v>
      </c>
    </row>
    <row r="4" spans="1:5" ht="20" customHeight="1">
      <c r="A4" s="66" t="s">
        <v>178</v>
      </c>
      <c r="B4" s="63" t="s">
        <v>179</v>
      </c>
      <c r="C4" s="65">
        <v>0.28999999999999998</v>
      </c>
      <c r="D4" s="65">
        <v>0.57999999999999996</v>
      </c>
      <c r="E4" s="64">
        <v>50.61</v>
      </c>
    </row>
    <row r="5" spans="1:5" ht="20" customHeight="1">
      <c r="A5" s="66" t="s">
        <v>180</v>
      </c>
      <c r="B5" s="63" t="s">
        <v>181</v>
      </c>
      <c r="C5" s="65">
        <v>-1.36</v>
      </c>
      <c r="D5" s="65">
        <v>-0.95</v>
      </c>
      <c r="E5" s="64">
        <v>141.28</v>
      </c>
    </row>
    <row r="6" spans="1:5" ht="20" customHeight="1">
      <c r="A6" s="62" t="s">
        <v>35</v>
      </c>
      <c r="B6" s="63" t="s">
        <v>182</v>
      </c>
      <c r="C6" s="65">
        <v>0.04</v>
      </c>
      <c r="D6" s="65">
        <v>0.03</v>
      </c>
      <c r="E6" s="64">
        <v>134.30000000000001</v>
      </c>
    </row>
    <row r="7" spans="1:5" ht="20" customHeight="1">
      <c r="A7" s="66" t="s">
        <v>46</v>
      </c>
      <c r="B7" s="63" t="s">
        <v>183</v>
      </c>
      <c r="C7" s="65">
        <v>-1.71</v>
      </c>
      <c r="D7" s="65">
        <v>-1.0900000000000001</v>
      </c>
      <c r="E7" s="64">
        <v>155.63</v>
      </c>
    </row>
    <row r="8" spans="1:5" ht="20" customHeight="1">
      <c r="A8" s="66" t="s">
        <v>40</v>
      </c>
      <c r="B8" s="63" t="s">
        <v>184</v>
      </c>
      <c r="C8" s="65">
        <v>-0.76</v>
      </c>
      <c r="D8" s="65">
        <v>-0.57999999999999996</v>
      </c>
      <c r="E8" s="64">
        <v>129.18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87" customWidth="1"/>
    <col min="2" max="2" width="22.36328125" style="87" customWidth="1"/>
    <col min="3" max="4" width="14.36328125" style="87" customWidth="1"/>
    <col min="5" max="5" width="16.36328125" style="87" customWidth="1"/>
    <col min="6" max="16384" width="16.36328125" style="87"/>
  </cols>
  <sheetData>
    <row r="1" spans="1:4" ht="28.65" customHeight="1">
      <c r="A1" s="208" t="s">
        <v>185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61</v>
      </c>
      <c r="D2" s="57" t="s">
        <v>175</v>
      </c>
    </row>
    <row r="3" spans="1:4" ht="20.25" customHeight="1">
      <c r="A3" s="58" t="s">
        <v>63</v>
      </c>
      <c r="B3" s="59" t="s">
        <v>64</v>
      </c>
      <c r="C3" s="60">
        <v>21.21</v>
      </c>
      <c r="D3" s="88">
        <v>-1</v>
      </c>
    </row>
    <row r="4" spans="1:4" ht="20" customHeight="1">
      <c r="A4" s="66" t="s">
        <v>186</v>
      </c>
      <c r="B4" s="63" t="s">
        <v>187</v>
      </c>
      <c r="C4" s="64">
        <v>89.72</v>
      </c>
      <c r="D4" s="89">
        <v>-2.2799999999999998</v>
      </c>
    </row>
    <row r="5" spans="1:4" ht="20" customHeight="1">
      <c r="A5" s="66" t="s">
        <v>116</v>
      </c>
      <c r="B5" s="63" t="s">
        <v>188</v>
      </c>
      <c r="C5" s="64">
        <v>28.54</v>
      </c>
      <c r="D5" s="89">
        <v>-0.6</v>
      </c>
    </row>
    <row r="6" spans="1:4" ht="20" customHeight="1">
      <c r="A6" s="66" t="s">
        <v>69</v>
      </c>
      <c r="B6" s="63" t="s">
        <v>70</v>
      </c>
      <c r="C6" s="64">
        <v>52.26</v>
      </c>
      <c r="D6" s="89">
        <v>-1.85</v>
      </c>
    </row>
    <row r="7" spans="1:4" ht="20" customHeight="1">
      <c r="A7" s="62" t="s">
        <v>189</v>
      </c>
      <c r="B7" s="63" t="s">
        <v>190</v>
      </c>
      <c r="C7" s="64">
        <v>42.45</v>
      </c>
      <c r="D7" s="89">
        <v>-0.35</v>
      </c>
    </row>
    <row r="8" spans="1:4" ht="20" customHeight="1">
      <c r="A8" s="66" t="s">
        <v>191</v>
      </c>
      <c r="B8" s="63" t="s">
        <v>192</v>
      </c>
      <c r="C8" s="64">
        <v>117.35</v>
      </c>
      <c r="D8" s="89">
        <v>-1.06</v>
      </c>
    </row>
    <row r="9" spans="1:4" ht="20" customHeight="1">
      <c r="A9" s="66" t="s">
        <v>193</v>
      </c>
      <c r="B9" s="63" t="s">
        <v>194</v>
      </c>
      <c r="C9" s="64">
        <v>92.06</v>
      </c>
      <c r="D9" s="89">
        <v>0.15</v>
      </c>
    </row>
    <row r="10" spans="1:4" ht="20" customHeight="1">
      <c r="A10" s="66" t="s">
        <v>195</v>
      </c>
      <c r="B10" s="63" t="s">
        <v>196</v>
      </c>
      <c r="C10" s="64">
        <v>53.66</v>
      </c>
      <c r="D10" s="89">
        <v>-0.81</v>
      </c>
    </row>
    <row r="11" spans="1:4" ht="20" customHeight="1">
      <c r="A11" s="62" t="s">
        <v>132</v>
      </c>
      <c r="B11" s="63" t="s">
        <v>133</v>
      </c>
      <c r="C11" s="64">
        <v>331.37</v>
      </c>
      <c r="D11" s="89">
        <v>-5.22</v>
      </c>
    </row>
    <row r="12" spans="1:4" ht="20" customHeight="1">
      <c r="A12" s="66" t="s">
        <v>79</v>
      </c>
      <c r="B12" s="63" t="s">
        <v>80</v>
      </c>
      <c r="C12" s="64">
        <v>24.52</v>
      </c>
      <c r="D12" s="89">
        <v>-0.31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90" customWidth="1"/>
    <col min="7" max="16384" width="16.36328125" style="90"/>
  </cols>
  <sheetData>
    <row r="1" spans="1:5" ht="28.65" customHeight="1">
      <c r="A1" s="208" t="s">
        <v>197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pageSetUpPr fitToPage="1"/>
  </sheetPr>
  <dimension ref="A1:J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91" customWidth="1"/>
    <col min="2" max="10" width="12.1796875" style="91" customWidth="1"/>
    <col min="11" max="11" width="16.36328125" style="91" customWidth="1"/>
    <col min="12" max="16384" width="16.36328125" style="91"/>
  </cols>
  <sheetData>
    <row r="1" spans="1:10" ht="28.65" customHeight="1">
      <c r="A1" s="208" t="s">
        <v>198</v>
      </c>
      <c r="B1" s="208"/>
      <c r="C1" s="208"/>
      <c r="D1" s="208"/>
      <c r="E1" s="208"/>
      <c r="F1" s="208"/>
      <c r="G1" s="208"/>
      <c r="H1" s="208"/>
      <c r="I1" s="208"/>
      <c r="J1" s="208"/>
    </row>
    <row r="2" spans="1:10" ht="56.25" customHeight="1">
      <c r="A2" s="57" t="s">
        <v>199</v>
      </c>
      <c r="B2" s="57" t="s">
        <v>110</v>
      </c>
      <c r="C2" s="57" t="s">
        <v>200</v>
      </c>
      <c r="D2" s="57" t="s">
        <v>201</v>
      </c>
      <c r="E2" s="57" t="s">
        <v>202</v>
      </c>
      <c r="F2" s="57" t="s">
        <v>203</v>
      </c>
      <c r="G2" s="57" t="s">
        <v>204</v>
      </c>
      <c r="H2" s="57" t="s">
        <v>205</v>
      </c>
      <c r="I2" s="57" t="s">
        <v>206</v>
      </c>
      <c r="J2" s="57" t="s">
        <v>207</v>
      </c>
    </row>
    <row r="3" spans="1:10" ht="20.25" customHeight="1">
      <c r="A3" s="58" t="s">
        <v>208</v>
      </c>
      <c r="B3" s="59" t="s">
        <v>124</v>
      </c>
      <c r="C3" s="61">
        <v>8.9499999999999993</v>
      </c>
      <c r="D3" s="92">
        <v>6.1699999999999998E-2</v>
      </c>
      <c r="E3" s="93">
        <v>-3.5999999999999997E-2</v>
      </c>
      <c r="F3" s="94">
        <v>0.24</v>
      </c>
      <c r="G3" s="94">
        <v>0.87</v>
      </c>
      <c r="H3" s="95" t="s">
        <v>209</v>
      </c>
      <c r="I3" s="95" t="s">
        <v>210</v>
      </c>
      <c r="J3" s="94">
        <v>0.26</v>
      </c>
    </row>
    <row r="4" spans="1:10" ht="20" customHeight="1">
      <c r="A4" s="66" t="s">
        <v>211</v>
      </c>
      <c r="B4" s="63" t="s">
        <v>212</v>
      </c>
      <c r="C4" s="65">
        <v>14.87</v>
      </c>
      <c r="D4" s="96">
        <v>6.7799999999999999E-2</v>
      </c>
      <c r="E4" s="97">
        <v>-6.2E-2</v>
      </c>
      <c r="F4" s="98">
        <v>-0.09</v>
      </c>
      <c r="G4" s="98">
        <v>0.76</v>
      </c>
      <c r="H4" s="99" t="s">
        <v>213</v>
      </c>
      <c r="I4" s="99" t="s">
        <v>214</v>
      </c>
      <c r="J4" s="98">
        <v>0.32</v>
      </c>
    </row>
    <row r="5" spans="1:10" ht="20" customHeight="1">
      <c r="A5" s="66" t="s">
        <v>215</v>
      </c>
      <c r="B5" s="63" t="s">
        <v>216</v>
      </c>
      <c r="C5" s="65">
        <v>15.12</v>
      </c>
      <c r="D5" s="96">
        <v>7.1099999999999997E-2</v>
      </c>
      <c r="E5" s="97">
        <v>2.5000000000000001E-2</v>
      </c>
      <c r="F5" s="98">
        <v>-0.22</v>
      </c>
      <c r="G5" s="98">
        <v>0.76</v>
      </c>
      <c r="H5" s="99" t="s">
        <v>217</v>
      </c>
      <c r="I5" s="99" t="s">
        <v>218</v>
      </c>
      <c r="J5" s="98">
        <v>0.28000000000000003</v>
      </c>
    </row>
    <row r="6" spans="1:10" ht="20" customHeight="1">
      <c r="A6" s="66" t="s">
        <v>219</v>
      </c>
      <c r="B6" s="63" t="s">
        <v>220</v>
      </c>
      <c r="C6" s="65">
        <v>15.13</v>
      </c>
      <c r="D6" s="96">
        <v>7.0599999999999996E-2</v>
      </c>
      <c r="E6" s="97">
        <v>8.5000000000000006E-2</v>
      </c>
      <c r="F6" s="98">
        <v>-0.37</v>
      </c>
      <c r="G6" s="98">
        <v>0.86</v>
      </c>
      <c r="H6" s="99" t="s">
        <v>221</v>
      </c>
      <c r="I6" s="99" t="s">
        <v>222</v>
      </c>
      <c r="J6" s="98">
        <v>0.27</v>
      </c>
    </row>
    <row r="7" spans="1:10" ht="20" customHeight="1">
      <c r="A7" s="66" t="s">
        <v>223</v>
      </c>
      <c r="B7" s="100" t="s">
        <v>224</v>
      </c>
      <c r="C7" s="65">
        <v>16.98</v>
      </c>
      <c r="D7" s="96">
        <v>5.7200000000000001E-2</v>
      </c>
      <c r="E7" s="97">
        <v>-0.13800000000000001</v>
      </c>
      <c r="F7" s="98">
        <v>0.56000000000000005</v>
      </c>
      <c r="G7" s="98">
        <v>0.84</v>
      </c>
      <c r="H7" s="99" t="s">
        <v>225</v>
      </c>
      <c r="I7" s="99" t="s">
        <v>226</v>
      </c>
      <c r="J7" s="98">
        <v>0.22</v>
      </c>
    </row>
    <row r="8" spans="1:10" ht="20" customHeight="1">
      <c r="A8" s="66" t="s">
        <v>227</v>
      </c>
      <c r="B8" s="63" t="s">
        <v>228</v>
      </c>
      <c r="C8" s="65">
        <v>17.52</v>
      </c>
      <c r="D8" s="96">
        <v>5.0200000000000002E-2</v>
      </c>
      <c r="E8" s="97">
        <v>0.125</v>
      </c>
      <c r="F8" s="98">
        <v>0.06</v>
      </c>
      <c r="G8" s="98">
        <v>0.75</v>
      </c>
      <c r="H8" s="99" t="s">
        <v>229</v>
      </c>
      <c r="I8" s="99" t="s">
        <v>230</v>
      </c>
      <c r="J8" s="98">
        <v>0.13</v>
      </c>
    </row>
    <row r="9" spans="1:10" ht="20" customHeight="1">
      <c r="A9" s="66" t="s">
        <v>231</v>
      </c>
      <c r="B9" s="63" t="s">
        <v>232</v>
      </c>
      <c r="C9" s="65">
        <v>19.920000000000002</v>
      </c>
      <c r="D9" s="96">
        <v>4.6699999999999998E-2</v>
      </c>
      <c r="E9" s="97">
        <v>-0.124</v>
      </c>
      <c r="F9" s="98">
        <v>0.21</v>
      </c>
      <c r="G9" s="98">
        <v>0.77</v>
      </c>
      <c r="H9" s="99" t="s">
        <v>233</v>
      </c>
      <c r="I9" s="99" t="s">
        <v>234</v>
      </c>
      <c r="J9" s="98">
        <v>0.37</v>
      </c>
    </row>
    <row r="10" spans="1:10" ht="20" customHeight="1">
      <c r="A10" s="66" t="s">
        <v>235</v>
      </c>
      <c r="B10" s="100" t="s">
        <v>172</v>
      </c>
      <c r="C10" s="65">
        <v>22.5</v>
      </c>
      <c r="D10" s="96">
        <v>4.7199999999999999E-2</v>
      </c>
      <c r="E10" s="97">
        <v>-7.2999999999999995E-2</v>
      </c>
      <c r="F10" s="98">
        <v>0.65</v>
      </c>
      <c r="G10" s="98">
        <v>0.96</v>
      </c>
      <c r="H10" s="99" t="s">
        <v>236</v>
      </c>
      <c r="I10" s="99" t="s">
        <v>237</v>
      </c>
      <c r="J10" s="97">
        <v>0.3</v>
      </c>
    </row>
    <row r="11" spans="1:10" ht="20" customHeight="1">
      <c r="A11" s="66" t="s">
        <v>238</v>
      </c>
      <c r="B11" s="63" t="s">
        <v>239</v>
      </c>
      <c r="C11" s="65">
        <v>23.3</v>
      </c>
      <c r="D11" s="96">
        <v>4.7699999999999999E-2</v>
      </c>
      <c r="E11" s="97">
        <v>-3.5000000000000003E-2</v>
      </c>
      <c r="F11" s="98">
        <v>0.11</v>
      </c>
      <c r="G11" s="98">
        <v>0.78</v>
      </c>
      <c r="H11" s="99" t="s">
        <v>240</v>
      </c>
      <c r="I11" s="99" t="s">
        <v>241</v>
      </c>
      <c r="J11" s="98">
        <v>0.27</v>
      </c>
    </row>
    <row r="12" spans="1:10" ht="20" customHeight="1">
      <c r="A12" s="66" t="s">
        <v>242</v>
      </c>
      <c r="B12" s="100" t="s">
        <v>243</v>
      </c>
      <c r="C12" s="65">
        <v>23.8</v>
      </c>
      <c r="D12" s="96">
        <v>5.1900000000000002E-2</v>
      </c>
      <c r="E12" s="97">
        <v>-0.38900000000000001</v>
      </c>
      <c r="F12" s="98">
        <v>-0.19</v>
      </c>
      <c r="G12" s="98">
        <v>0.76</v>
      </c>
      <c r="H12" s="99" t="s">
        <v>244</v>
      </c>
      <c r="I12" s="99" t="s">
        <v>245</v>
      </c>
      <c r="J12" s="98">
        <v>0.63</v>
      </c>
    </row>
  </sheetData>
  <mergeCells count="1">
    <mergeCell ref="A1:J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pageSetUpPr fitToPage="1"/>
  </sheetPr>
  <dimension ref="A1:D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1" customWidth="1"/>
    <col min="2" max="2" width="20.453125" style="101" customWidth="1"/>
    <col min="3" max="3" width="24" style="101" customWidth="1"/>
    <col min="4" max="4" width="12.7265625" style="101" customWidth="1"/>
    <col min="5" max="5" width="16.36328125" style="101" customWidth="1"/>
    <col min="6" max="16384" width="16.36328125" style="101"/>
  </cols>
  <sheetData>
    <row r="1" spans="1:4" ht="28.65" customHeight="1">
      <c r="A1" s="208" t="s">
        <v>246</v>
      </c>
      <c r="B1" s="208"/>
      <c r="C1" s="208"/>
      <c r="D1" s="208"/>
    </row>
    <row r="2" spans="1:4" ht="32.25" customHeight="1">
      <c r="A2" s="57" t="s">
        <v>59</v>
      </c>
      <c r="B2" s="57" t="s">
        <v>60</v>
      </c>
      <c r="C2" s="57" t="s">
        <v>247</v>
      </c>
      <c r="D2" s="57" t="s">
        <v>248</v>
      </c>
    </row>
    <row r="3" spans="1:4" ht="20.25" customHeight="1">
      <c r="A3" s="58" t="s">
        <v>29</v>
      </c>
      <c r="B3" s="59" t="s">
        <v>249</v>
      </c>
      <c r="C3" s="84" t="s">
        <v>250</v>
      </c>
      <c r="D3" s="61">
        <v>134.47999999999999</v>
      </c>
    </row>
    <row r="4" spans="1:4" ht="20" customHeight="1">
      <c r="A4" s="66" t="s">
        <v>251</v>
      </c>
      <c r="B4" s="63" t="s">
        <v>252</v>
      </c>
      <c r="C4" s="85" t="s">
        <v>253</v>
      </c>
      <c r="D4" s="65">
        <v>94.22</v>
      </c>
    </row>
    <row r="5" spans="1:4" ht="20" customHeight="1">
      <c r="A5" s="66" t="s">
        <v>254</v>
      </c>
      <c r="B5" s="63" t="s">
        <v>255</v>
      </c>
      <c r="C5" s="85" t="s">
        <v>253</v>
      </c>
      <c r="D5" s="65">
        <v>16.600000000000001</v>
      </c>
    </row>
    <row r="6" spans="1:4" ht="20" customHeight="1">
      <c r="A6" s="66" t="s">
        <v>256</v>
      </c>
      <c r="B6" s="63" t="s">
        <v>257</v>
      </c>
      <c r="C6" s="85" t="s">
        <v>258</v>
      </c>
      <c r="D6" s="65">
        <v>11.83</v>
      </c>
    </row>
    <row r="7" spans="1:4" ht="20" customHeight="1">
      <c r="A7" s="66" t="s">
        <v>259</v>
      </c>
      <c r="B7" s="63" t="s">
        <v>260</v>
      </c>
      <c r="C7" s="85" t="s">
        <v>261</v>
      </c>
      <c r="D7" s="65">
        <v>3.96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2" customWidth="1"/>
    <col min="2" max="2" width="29.81640625" style="102" customWidth="1"/>
    <col min="3" max="3" width="6.453125" style="102" customWidth="1"/>
    <col min="4" max="5" width="13.36328125" style="102" customWidth="1"/>
    <col min="6" max="6" width="16.36328125" style="102" customWidth="1"/>
    <col min="7" max="16384" width="16.36328125" style="102"/>
  </cols>
  <sheetData>
    <row r="1" spans="1:5" ht="28.65" customHeight="1">
      <c r="A1" s="208" t="s">
        <v>262</v>
      </c>
      <c r="B1" s="208"/>
      <c r="C1" s="208"/>
      <c r="D1" s="208"/>
      <c r="E1" s="208"/>
    </row>
    <row r="2" spans="1:5" ht="32.25" customHeight="1">
      <c r="A2" s="57" t="s">
        <v>59</v>
      </c>
      <c r="B2" s="57" t="s">
        <v>60</v>
      </c>
      <c r="C2" s="57" t="s">
        <v>157</v>
      </c>
      <c r="D2" s="57" t="s">
        <v>90</v>
      </c>
      <c r="E2" s="57" t="s">
        <v>62</v>
      </c>
    </row>
    <row r="3" spans="1:5" ht="20.25" customHeight="1">
      <c r="A3" s="58" t="s">
        <v>263</v>
      </c>
      <c r="B3" s="59" t="s">
        <v>264</v>
      </c>
      <c r="C3" s="84" t="s">
        <v>263</v>
      </c>
      <c r="D3" s="60">
        <v>22.35</v>
      </c>
      <c r="E3" s="88">
        <v>-0.18</v>
      </c>
    </row>
    <row r="4" spans="1:5" ht="20" customHeight="1">
      <c r="A4" s="66" t="s">
        <v>265</v>
      </c>
      <c r="B4" s="63" t="s">
        <v>266</v>
      </c>
      <c r="C4" s="85" t="s">
        <v>265</v>
      </c>
      <c r="D4" s="64">
        <v>34.92</v>
      </c>
      <c r="E4" s="89">
        <v>2.21</v>
      </c>
    </row>
    <row r="5" spans="1:5" ht="20" customHeight="1">
      <c r="A5" s="62" t="s">
        <v>267</v>
      </c>
      <c r="B5" s="63" t="s">
        <v>268</v>
      </c>
      <c r="C5" s="85" t="s">
        <v>267</v>
      </c>
      <c r="D5" s="64">
        <v>393.15</v>
      </c>
      <c r="E5" s="89">
        <v>-0.12</v>
      </c>
    </row>
    <row r="6" spans="1:5" ht="20" customHeight="1">
      <c r="A6" s="62" t="s">
        <v>189</v>
      </c>
      <c r="B6" s="63" t="s">
        <v>190</v>
      </c>
      <c r="C6" s="85" t="s">
        <v>189</v>
      </c>
      <c r="D6" s="64">
        <v>43.91</v>
      </c>
      <c r="E6" s="89">
        <v>-2.5299999999999998</v>
      </c>
    </row>
    <row r="7" spans="1:5" ht="20" customHeight="1">
      <c r="A7" s="66" t="s">
        <v>40</v>
      </c>
      <c r="B7" s="63" t="s">
        <v>184</v>
      </c>
      <c r="C7" s="85" t="s">
        <v>40</v>
      </c>
      <c r="D7" s="64">
        <v>133.52000000000001</v>
      </c>
      <c r="E7" s="89">
        <v>-0.62</v>
      </c>
    </row>
    <row r="8" spans="1:5" ht="20" customHeight="1">
      <c r="A8" s="66" t="s">
        <v>269</v>
      </c>
      <c r="B8" s="63" t="s">
        <v>270</v>
      </c>
      <c r="C8" s="85" t="s">
        <v>269</v>
      </c>
      <c r="D8" s="64">
        <v>26.59</v>
      </c>
      <c r="E8" s="89">
        <v>-4.25</v>
      </c>
    </row>
    <row r="9" spans="1:5" ht="20" customHeight="1">
      <c r="A9" s="66" t="s">
        <v>271</v>
      </c>
      <c r="B9" s="63" t="s">
        <v>272</v>
      </c>
      <c r="C9" s="85" t="s">
        <v>271</v>
      </c>
      <c r="D9" s="64">
        <v>70.5</v>
      </c>
      <c r="E9" s="89">
        <v>0.75</v>
      </c>
    </row>
    <row r="10" spans="1:5" ht="20" customHeight="1">
      <c r="A10" s="66" t="s">
        <v>273</v>
      </c>
      <c r="B10" s="63" t="s">
        <v>274</v>
      </c>
      <c r="C10" s="85" t="s">
        <v>273</v>
      </c>
      <c r="D10" s="64">
        <v>74.930000000000007</v>
      </c>
      <c r="E10" s="89">
        <v>-4.8</v>
      </c>
    </row>
    <row r="11" spans="1:5" ht="20" customHeight="1">
      <c r="A11" s="62" t="s">
        <v>49</v>
      </c>
      <c r="B11" s="63" t="s">
        <v>275</v>
      </c>
      <c r="C11" s="85" t="s">
        <v>49</v>
      </c>
      <c r="D11" s="64">
        <v>144.82</v>
      </c>
      <c r="E11" s="89">
        <v>-3.2</v>
      </c>
    </row>
    <row r="12" spans="1:5" ht="20" customHeight="1">
      <c r="A12" s="66" t="s">
        <v>276</v>
      </c>
      <c r="B12" s="63" t="s">
        <v>277</v>
      </c>
      <c r="C12" s="85" t="s">
        <v>276</v>
      </c>
      <c r="D12" s="64">
        <v>70.64</v>
      </c>
      <c r="E12" s="89">
        <v>-2.75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3" customWidth="1"/>
    <col min="2" max="2" width="28.81640625" style="103" customWidth="1"/>
    <col min="3" max="5" width="10.453125" style="103" customWidth="1"/>
    <col min="6" max="6" width="16.36328125" style="103" customWidth="1"/>
    <col min="7" max="16384" width="16.36328125" style="103"/>
  </cols>
  <sheetData>
    <row r="1" spans="1:5" ht="28.65" customHeight="1">
      <c r="A1" s="208" t="s">
        <v>278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61</v>
      </c>
      <c r="D2" s="57" t="s">
        <v>157</v>
      </c>
      <c r="E2" s="57" t="s">
        <v>62</v>
      </c>
    </row>
    <row r="3" spans="1:5" ht="20.25" customHeight="1">
      <c r="A3" s="58" t="s">
        <v>279</v>
      </c>
      <c r="B3" s="59" t="s">
        <v>280</v>
      </c>
      <c r="C3" s="60">
        <v>447.91</v>
      </c>
      <c r="D3" s="84" t="s">
        <v>279</v>
      </c>
      <c r="E3" s="88">
        <v>-2.12</v>
      </c>
    </row>
    <row r="4" spans="1:5" ht="20" customHeight="1">
      <c r="A4" s="62" t="s">
        <v>224</v>
      </c>
      <c r="B4" s="63" t="s">
        <v>281</v>
      </c>
      <c r="C4" s="64">
        <v>573.41999999999996</v>
      </c>
      <c r="D4" s="85" t="s">
        <v>224</v>
      </c>
      <c r="E4" s="89">
        <v>-3.03</v>
      </c>
    </row>
    <row r="5" spans="1:5" ht="20" customHeight="1">
      <c r="A5" s="66" t="s">
        <v>282</v>
      </c>
      <c r="B5" s="63" t="s">
        <v>283</v>
      </c>
      <c r="C5" s="64">
        <v>227.5</v>
      </c>
      <c r="D5" s="85" t="s">
        <v>282</v>
      </c>
      <c r="E5" s="89">
        <v>-1.2</v>
      </c>
    </row>
    <row r="6" spans="1:5" ht="20" customHeight="1">
      <c r="A6" s="62" t="s">
        <v>65</v>
      </c>
      <c r="B6" s="63" t="s">
        <v>66</v>
      </c>
      <c r="C6" s="64">
        <v>116.75</v>
      </c>
      <c r="D6" s="85" t="s">
        <v>65</v>
      </c>
      <c r="E6" s="89">
        <v>3.63</v>
      </c>
    </row>
    <row r="7" spans="1:5" ht="20" customHeight="1">
      <c r="A7" s="66" t="s">
        <v>284</v>
      </c>
      <c r="B7" s="63" t="s">
        <v>285</v>
      </c>
      <c r="C7" s="64">
        <v>88.8</v>
      </c>
      <c r="D7" s="85" t="s">
        <v>284</v>
      </c>
      <c r="E7" s="89">
        <v>-0.92</v>
      </c>
    </row>
    <row r="8" spans="1:5" ht="20" customHeight="1">
      <c r="A8" s="62" t="s">
        <v>189</v>
      </c>
      <c r="B8" s="63" t="s">
        <v>190</v>
      </c>
      <c r="C8" s="64">
        <v>42.8</v>
      </c>
      <c r="D8" s="85" t="s">
        <v>189</v>
      </c>
      <c r="E8" s="89">
        <v>-2.5299999999999998</v>
      </c>
    </row>
    <row r="9" spans="1:5" ht="20" customHeight="1">
      <c r="A9" s="66" t="s">
        <v>124</v>
      </c>
      <c r="B9" s="63" t="s">
        <v>162</v>
      </c>
      <c r="C9" s="64">
        <v>89.76</v>
      </c>
      <c r="D9" s="85" t="s">
        <v>124</v>
      </c>
      <c r="E9" s="89">
        <v>-1.38</v>
      </c>
    </row>
    <row r="10" spans="1:5" ht="20" customHeight="1">
      <c r="A10" s="66" t="s">
        <v>286</v>
      </c>
      <c r="B10" s="63" t="s">
        <v>287</v>
      </c>
      <c r="C10" s="64">
        <v>50.78</v>
      </c>
      <c r="D10" s="85" t="s">
        <v>286</v>
      </c>
      <c r="E10" s="89">
        <v>0.36</v>
      </c>
    </row>
    <row r="11" spans="1:5" ht="20" customHeight="1">
      <c r="A11" s="66" t="s">
        <v>288</v>
      </c>
      <c r="B11" s="63" t="s">
        <v>289</v>
      </c>
      <c r="C11" s="64">
        <v>94.27</v>
      </c>
      <c r="D11" s="85" t="s">
        <v>288</v>
      </c>
      <c r="E11" s="89">
        <v>-2.38</v>
      </c>
    </row>
    <row r="12" spans="1:5" ht="20" customHeight="1">
      <c r="A12" s="62" t="s">
        <v>290</v>
      </c>
      <c r="B12" s="63" t="s">
        <v>291</v>
      </c>
      <c r="C12" s="64">
        <v>133.13</v>
      </c>
      <c r="D12" s="85" t="s">
        <v>290</v>
      </c>
      <c r="E12" s="89">
        <v>-5.49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pageSetUpPr fitToPage="1"/>
  </sheetPr>
  <dimension ref="A1:D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4.81640625" style="104" customWidth="1"/>
    <col min="2" max="2" width="16.6328125" style="104" customWidth="1"/>
    <col min="3" max="3" width="14.54296875" style="104" customWidth="1"/>
    <col min="4" max="4" width="15.08984375" style="104" customWidth="1"/>
    <col min="5" max="5" width="16.36328125" style="104" customWidth="1"/>
    <col min="6" max="16384" width="16.36328125" style="104"/>
  </cols>
  <sheetData>
    <row r="1" spans="1:4" ht="28.65" customHeight="1">
      <c r="A1" s="208" t="s">
        <v>292</v>
      </c>
      <c r="B1" s="208"/>
      <c r="C1" s="208"/>
      <c r="D1" s="208"/>
    </row>
    <row r="2" spans="1:4" ht="44.25" customHeight="1">
      <c r="A2" s="57" t="s">
        <v>293</v>
      </c>
      <c r="B2" s="57" t="s">
        <v>294</v>
      </c>
      <c r="C2" s="57" t="s">
        <v>295</v>
      </c>
      <c r="D2" s="57" t="s">
        <v>296</v>
      </c>
    </row>
    <row r="3" spans="1:4" ht="20.25" customHeight="1">
      <c r="A3" s="58" t="s">
        <v>297</v>
      </c>
      <c r="B3" s="105">
        <v>16.61</v>
      </c>
      <c r="C3" s="61">
        <v>6.3</v>
      </c>
      <c r="D3" s="61">
        <v>3</v>
      </c>
    </row>
    <row r="4" spans="1:4" ht="20" customHeight="1">
      <c r="A4" s="66" t="s">
        <v>298</v>
      </c>
      <c r="B4" s="106">
        <v>3.75</v>
      </c>
      <c r="C4" s="65">
        <v>10</v>
      </c>
      <c r="D4" s="65">
        <v>4</v>
      </c>
    </row>
    <row r="5" spans="1:4" ht="20" customHeight="1">
      <c r="A5" s="66" t="s">
        <v>299</v>
      </c>
      <c r="B5" s="106">
        <v>3.55</v>
      </c>
      <c r="C5" s="65">
        <v>6.3</v>
      </c>
      <c r="D5" s="65">
        <v>3</v>
      </c>
    </row>
    <row r="6" spans="1:4" ht="20" customHeight="1">
      <c r="A6" s="66" t="s">
        <v>300</v>
      </c>
      <c r="B6" s="106">
        <v>2.92</v>
      </c>
      <c r="C6" s="65">
        <v>7</v>
      </c>
      <c r="D6" s="65">
        <v>4</v>
      </c>
    </row>
    <row r="7" spans="1:4" ht="20" customHeight="1">
      <c r="A7" s="62" t="s">
        <v>301</v>
      </c>
      <c r="B7" s="106">
        <v>2.16</v>
      </c>
      <c r="C7" s="65">
        <v>41.2</v>
      </c>
      <c r="D7" s="65">
        <v>4</v>
      </c>
    </row>
    <row r="8" spans="1:4" ht="20" customHeight="1">
      <c r="A8" s="66" t="s">
        <v>302</v>
      </c>
      <c r="B8" s="106">
        <v>1.51</v>
      </c>
      <c r="C8" s="65">
        <v>7</v>
      </c>
      <c r="D8" s="65">
        <v>4</v>
      </c>
    </row>
    <row r="9" spans="1:4" ht="20" customHeight="1">
      <c r="A9" s="66" t="s">
        <v>303</v>
      </c>
      <c r="B9" s="106">
        <v>1.39</v>
      </c>
      <c r="C9" s="65">
        <v>7.4</v>
      </c>
      <c r="D9" s="65">
        <v>3</v>
      </c>
    </row>
    <row r="10" spans="1:4" ht="20" customHeight="1">
      <c r="A10" s="62" t="s">
        <v>304</v>
      </c>
      <c r="B10" s="106">
        <v>1.01</v>
      </c>
      <c r="C10" s="65">
        <v>6.1</v>
      </c>
      <c r="D10" s="65">
        <v>4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pageSetUpPr fitToPage="1"/>
  </sheetPr>
  <dimension ref="A1:D6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41.81640625" style="107" customWidth="1"/>
    <col min="2" max="2" width="19.36328125" style="107" customWidth="1"/>
    <col min="3" max="4" width="13.36328125" style="107" customWidth="1"/>
    <col min="5" max="5" width="16.36328125" style="107" customWidth="1"/>
    <col min="6" max="16384" width="16.36328125" style="107"/>
  </cols>
  <sheetData>
    <row r="1" spans="1:4" ht="28.65" customHeight="1">
      <c r="A1" s="208" t="s">
        <v>305</v>
      </c>
      <c r="B1" s="208"/>
      <c r="C1" s="208"/>
      <c r="D1" s="208"/>
    </row>
    <row r="2" spans="1:4" ht="44.25" customHeight="1">
      <c r="A2" s="57" t="s">
        <v>199</v>
      </c>
      <c r="B2" s="57" t="s">
        <v>14</v>
      </c>
      <c r="C2" s="57" t="s">
        <v>306</v>
      </c>
      <c r="D2" s="57" t="s">
        <v>307</v>
      </c>
    </row>
    <row r="3" spans="1:4" ht="20.25" customHeight="1">
      <c r="A3" s="58" t="s">
        <v>308</v>
      </c>
      <c r="B3" s="59" t="s">
        <v>309</v>
      </c>
      <c r="C3" s="61">
        <v>66</v>
      </c>
      <c r="D3" s="93">
        <v>2.5000000000000001E-2</v>
      </c>
    </row>
    <row r="4" spans="1:4" ht="20" customHeight="1">
      <c r="A4" s="66" t="s">
        <v>310</v>
      </c>
      <c r="B4" s="63" t="s">
        <v>311</v>
      </c>
      <c r="C4" s="65">
        <v>66</v>
      </c>
      <c r="D4" s="97">
        <v>2.1999999999999999E-2</v>
      </c>
    </row>
    <row r="5" spans="1:4" ht="20" customHeight="1">
      <c r="A5" s="66" t="s">
        <v>312</v>
      </c>
      <c r="B5" s="63" t="s">
        <v>313</v>
      </c>
      <c r="C5" s="65">
        <v>66</v>
      </c>
      <c r="D5" s="97">
        <v>1.2E-2</v>
      </c>
    </row>
    <row r="6" spans="1:4" ht="20" customHeight="1">
      <c r="A6" s="66" t="s">
        <v>314</v>
      </c>
      <c r="B6" s="63" t="s">
        <v>313</v>
      </c>
      <c r="C6" s="65">
        <v>64</v>
      </c>
      <c r="D6" s="97">
        <v>3.6999999999999998E-2</v>
      </c>
    </row>
    <row r="7" spans="1:4" ht="20" customHeight="1">
      <c r="A7" s="66" t="s">
        <v>315</v>
      </c>
      <c r="B7" s="63" t="s">
        <v>316</v>
      </c>
      <c r="C7" s="65">
        <v>62</v>
      </c>
      <c r="D7" s="97">
        <v>2.1999999999999999E-2</v>
      </c>
    </row>
    <row r="8" spans="1:4" ht="20" customHeight="1">
      <c r="A8" s="62" t="s">
        <v>317</v>
      </c>
      <c r="B8" s="63" t="s">
        <v>311</v>
      </c>
      <c r="C8" s="65">
        <v>60</v>
      </c>
      <c r="D8" s="97">
        <v>2.7E-2</v>
      </c>
    </row>
    <row r="9" spans="1:4" ht="20" customHeight="1">
      <c r="A9" s="66" t="s">
        <v>318</v>
      </c>
      <c r="B9" s="63" t="s">
        <v>319</v>
      </c>
      <c r="C9" s="65">
        <v>60</v>
      </c>
      <c r="D9" s="97">
        <v>2.5000000000000001E-2</v>
      </c>
    </row>
    <row r="10" spans="1:4" ht="20" customHeight="1">
      <c r="A10" s="66" t="s">
        <v>320</v>
      </c>
      <c r="B10" s="63" t="s">
        <v>311</v>
      </c>
      <c r="C10" s="65">
        <v>60</v>
      </c>
      <c r="D10" s="97">
        <v>2.1999999999999999E-2</v>
      </c>
    </row>
    <row r="11" spans="1:4" ht="20" customHeight="1">
      <c r="A11" s="66" t="s">
        <v>321</v>
      </c>
      <c r="B11" s="63" t="s">
        <v>313</v>
      </c>
      <c r="C11" s="65">
        <v>60</v>
      </c>
      <c r="D11" s="97">
        <v>2.1000000000000001E-2</v>
      </c>
    </row>
    <row r="12" spans="1:4" ht="20" customHeight="1">
      <c r="A12" s="66" t="s">
        <v>322</v>
      </c>
      <c r="B12" s="63" t="s">
        <v>311</v>
      </c>
      <c r="C12" s="65">
        <v>56</v>
      </c>
      <c r="D12" s="97">
        <v>2.1999999999999999E-2</v>
      </c>
    </row>
    <row r="13" spans="1:4" ht="20" customHeight="1">
      <c r="A13" s="66" t="s">
        <v>323</v>
      </c>
      <c r="B13" s="63" t="s">
        <v>313</v>
      </c>
      <c r="C13" s="65">
        <v>54</v>
      </c>
      <c r="D13" s="97">
        <v>1.9E-2</v>
      </c>
    </row>
    <row r="14" spans="1:4" ht="20" customHeight="1">
      <c r="A14" s="66" t="s">
        <v>324</v>
      </c>
      <c r="B14" s="63" t="s">
        <v>313</v>
      </c>
      <c r="C14" s="65">
        <v>51</v>
      </c>
      <c r="D14" s="97">
        <v>2.1999999999999999E-2</v>
      </c>
    </row>
    <row r="15" spans="1:4" ht="20" customHeight="1">
      <c r="A15" s="66" t="s">
        <v>325</v>
      </c>
      <c r="B15" s="63" t="s">
        <v>313</v>
      </c>
      <c r="C15" s="65">
        <v>51</v>
      </c>
      <c r="D15" s="97">
        <v>1.2999999999999999E-2</v>
      </c>
    </row>
    <row r="16" spans="1:4" ht="20" customHeight="1">
      <c r="A16" s="66" t="s">
        <v>326</v>
      </c>
      <c r="B16" s="63" t="s">
        <v>319</v>
      </c>
      <c r="C16" s="65">
        <v>50</v>
      </c>
      <c r="D16" s="97">
        <v>4.4999999999999998E-2</v>
      </c>
    </row>
    <row r="17" spans="1:4" ht="20" customHeight="1">
      <c r="A17" s="66" t="s">
        <v>327</v>
      </c>
      <c r="B17" s="63" t="s">
        <v>328</v>
      </c>
      <c r="C17" s="65">
        <v>50</v>
      </c>
      <c r="D17" s="97">
        <v>3.5000000000000003E-2</v>
      </c>
    </row>
    <row r="18" spans="1:4" ht="20" customHeight="1">
      <c r="A18" s="66" t="s">
        <v>329</v>
      </c>
      <c r="B18" s="63" t="s">
        <v>309</v>
      </c>
      <c r="C18" s="65">
        <v>50</v>
      </c>
      <c r="D18" s="97">
        <v>3.2000000000000001E-2</v>
      </c>
    </row>
    <row r="19" spans="1:4" ht="20" customHeight="1">
      <c r="A19" s="66" t="s">
        <v>330</v>
      </c>
      <c r="B19" s="63" t="s">
        <v>309</v>
      </c>
      <c r="C19" s="65">
        <v>50</v>
      </c>
      <c r="D19" s="97">
        <v>1.7000000000000001E-2</v>
      </c>
    </row>
    <row r="20" spans="1:4" ht="20" customHeight="1">
      <c r="A20" s="66" t="s">
        <v>331</v>
      </c>
      <c r="B20" s="63" t="s">
        <v>319</v>
      </c>
      <c r="C20" s="65">
        <v>50</v>
      </c>
      <c r="D20" s="97">
        <v>1.4999999999999999E-2</v>
      </c>
    </row>
    <row r="21" spans="1:4" ht="20" customHeight="1">
      <c r="A21" s="66" t="s">
        <v>332</v>
      </c>
      <c r="B21" s="63" t="s">
        <v>333</v>
      </c>
      <c r="C21" s="65">
        <v>50</v>
      </c>
      <c r="D21" s="97">
        <v>1.4999999999999999E-2</v>
      </c>
    </row>
    <row r="22" spans="1:4" ht="20" customHeight="1">
      <c r="A22" s="66" t="s">
        <v>334</v>
      </c>
      <c r="B22" s="63" t="s">
        <v>319</v>
      </c>
      <c r="C22" s="65">
        <v>50</v>
      </c>
      <c r="D22" s="97">
        <v>1.2999999999999999E-2</v>
      </c>
    </row>
    <row r="23" spans="1:4" ht="20" customHeight="1">
      <c r="A23" s="66" t="s">
        <v>335</v>
      </c>
      <c r="B23" s="63" t="s">
        <v>311</v>
      </c>
      <c r="C23" s="65">
        <v>49</v>
      </c>
      <c r="D23" s="97">
        <v>3.5000000000000003E-2</v>
      </c>
    </row>
    <row r="24" spans="1:4" ht="20" customHeight="1">
      <c r="A24" s="66" t="s">
        <v>336</v>
      </c>
      <c r="B24" s="63" t="s">
        <v>311</v>
      </c>
      <c r="C24" s="65">
        <v>49</v>
      </c>
      <c r="D24" s="97">
        <v>2.5000000000000001E-2</v>
      </c>
    </row>
    <row r="25" spans="1:4" ht="20" customHeight="1">
      <c r="A25" s="66" t="s">
        <v>337</v>
      </c>
      <c r="B25" s="63" t="s">
        <v>333</v>
      </c>
      <c r="C25" s="65">
        <v>49</v>
      </c>
      <c r="D25" s="97">
        <v>1.7000000000000001E-2</v>
      </c>
    </row>
    <row r="26" spans="1:4" ht="20" customHeight="1">
      <c r="A26" s="66" t="s">
        <v>338</v>
      </c>
      <c r="B26" s="63" t="s">
        <v>311</v>
      </c>
      <c r="C26" s="65">
        <v>49</v>
      </c>
      <c r="D26" s="97">
        <v>1.6E-2</v>
      </c>
    </row>
    <row r="27" spans="1:4" ht="20" customHeight="1">
      <c r="A27" s="66" t="s">
        <v>339</v>
      </c>
      <c r="B27" s="63" t="s">
        <v>316</v>
      </c>
      <c r="C27" s="65">
        <v>49</v>
      </c>
      <c r="D27" s="97">
        <v>8.0000000000000002E-3</v>
      </c>
    </row>
    <row r="28" spans="1:4" ht="20" customHeight="1">
      <c r="A28" s="66" t="s">
        <v>340</v>
      </c>
      <c r="B28" s="63" t="s">
        <v>341</v>
      </c>
      <c r="C28" s="65">
        <v>48</v>
      </c>
      <c r="D28" s="97">
        <v>3.6999999999999998E-2</v>
      </c>
    </row>
    <row r="29" spans="1:4" ht="20" customHeight="1">
      <c r="A29" s="66" t="s">
        <v>342</v>
      </c>
      <c r="B29" s="63" t="s">
        <v>311</v>
      </c>
      <c r="C29" s="65">
        <v>48</v>
      </c>
      <c r="D29" s="97">
        <v>2.1000000000000001E-2</v>
      </c>
    </row>
    <row r="30" spans="1:4" ht="20" customHeight="1">
      <c r="A30" s="62" t="s">
        <v>343</v>
      </c>
      <c r="B30" s="63" t="s">
        <v>309</v>
      </c>
      <c r="C30" s="65">
        <v>48</v>
      </c>
      <c r="D30" s="97">
        <v>1.4E-2</v>
      </c>
    </row>
    <row r="31" spans="1:4" ht="20" customHeight="1">
      <c r="A31" s="66" t="s">
        <v>344</v>
      </c>
      <c r="B31" s="63" t="s">
        <v>345</v>
      </c>
      <c r="C31" s="65">
        <v>47</v>
      </c>
      <c r="D31" s="97">
        <v>0.02</v>
      </c>
    </row>
    <row r="32" spans="1:4" ht="20" customHeight="1">
      <c r="A32" s="66" t="s">
        <v>346</v>
      </c>
      <c r="B32" s="63" t="s">
        <v>311</v>
      </c>
      <c r="C32" s="65">
        <v>46</v>
      </c>
      <c r="D32" s="97">
        <v>3.7999999999999999E-2</v>
      </c>
    </row>
    <row r="33" spans="1:4" ht="20" customHeight="1">
      <c r="A33" s="66" t="s">
        <v>347</v>
      </c>
      <c r="B33" s="63" t="s">
        <v>311</v>
      </c>
      <c r="C33" s="65">
        <v>46</v>
      </c>
      <c r="D33" s="97">
        <v>3.2000000000000001E-2</v>
      </c>
    </row>
    <row r="34" spans="1:4" ht="20" customHeight="1">
      <c r="A34" s="62" t="s">
        <v>348</v>
      </c>
      <c r="B34" s="63" t="s">
        <v>309</v>
      </c>
      <c r="C34" s="65">
        <v>45</v>
      </c>
      <c r="D34" s="97">
        <v>2.1000000000000001E-2</v>
      </c>
    </row>
    <row r="35" spans="1:4" ht="20" customHeight="1">
      <c r="A35" s="66" t="s">
        <v>349</v>
      </c>
      <c r="B35" s="63" t="s">
        <v>313</v>
      </c>
      <c r="C35" s="65">
        <v>45</v>
      </c>
      <c r="D35" s="97">
        <v>1.4E-2</v>
      </c>
    </row>
    <row r="36" spans="1:4" ht="20" customHeight="1">
      <c r="A36" s="66" t="s">
        <v>350</v>
      </c>
      <c r="B36" s="63" t="s">
        <v>319</v>
      </c>
      <c r="C36" s="65">
        <v>44</v>
      </c>
      <c r="D36" s="97">
        <v>2.5000000000000001E-2</v>
      </c>
    </row>
    <row r="37" spans="1:4" ht="20" customHeight="1">
      <c r="A37" s="66" t="s">
        <v>351</v>
      </c>
      <c r="B37" s="63" t="s">
        <v>333</v>
      </c>
      <c r="C37" s="65">
        <v>43</v>
      </c>
      <c r="D37" s="97">
        <v>8.0000000000000002E-3</v>
      </c>
    </row>
    <row r="38" spans="1:4" ht="20" customHeight="1">
      <c r="A38" s="66" t="s">
        <v>352</v>
      </c>
      <c r="B38" s="63" t="s">
        <v>311</v>
      </c>
      <c r="C38" s="65">
        <v>42</v>
      </c>
      <c r="D38" s="97">
        <v>2.3E-2</v>
      </c>
    </row>
    <row r="39" spans="1:4" ht="20" customHeight="1">
      <c r="A39" s="66" t="s">
        <v>353</v>
      </c>
      <c r="B39" s="63" t="s">
        <v>316</v>
      </c>
      <c r="C39" s="65">
        <v>41</v>
      </c>
      <c r="D39" s="97">
        <v>3.6999999999999998E-2</v>
      </c>
    </row>
    <row r="40" spans="1:4" ht="20" customHeight="1">
      <c r="A40" s="66" t="s">
        <v>354</v>
      </c>
      <c r="B40" s="63" t="s">
        <v>333</v>
      </c>
      <c r="C40" s="65">
        <v>40</v>
      </c>
      <c r="D40" s="97">
        <v>2.5999999999999999E-2</v>
      </c>
    </row>
    <row r="41" spans="1:4" ht="20" customHeight="1">
      <c r="A41" s="66" t="s">
        <v>355</v>
      </c>
      <c r="B41" s="63" t="s">
        <v>333</v>
      </c>
      <c r="C41" s="65">
        <v>39</v>
      </c>
      <c r="D41" s="97">
        <v>4.2000000000000003E-2</v>
      </c>
    </row>
    <row r="42" spans="1:4" ht="20" customHeight="1">
      <c r="A42" s="66" t="s">
        <v>356</v>
      </c>
      <c r="B42" s="63" t="s">
        <v>316</v>
      </c>
      <c r="C42" s="65">
        <v>39</v>
      </c>
      <c r="D42" s="97">
        <v>2.5000000000000001E-2</v>
      </c>
    </row>
    <row r="43" spans="1:4" ht="20" customHeight="1">
      <c r="A43" s="62" t="s">
        <v>357</v>
      </c>
      <c r="B43" s="63" t="s">
        <v>358</v>
      </c>
      <c r="C43" s="65">
        <v>38</v>
      </c>
      <c r="D43" s="97">
        <v>4.2999999999999997E-2</v>
      </c>
    </row>
    <row r="44" spans="1:4" ht="20" customHeight="1">
      <c r="A44" s="66" t="s">
        <v>359</v>
      </c>
      <c r="B44" s="63" t="s">
        <v>311</v>
      </c>
      <c r="C44" s="65">
        <v>38</v>
      </c>
      <c r="D44" s="97">
        <v>1.0999999999999999E-2</v>
      </c>
    </row>
    <row r="45" spans="1:4" ht="20" customHeight="1">
      <c r="A45" s="66" t="s">
        <v>360</v>
      </c>
      <c r="B45" s="63" t="s">
        <v>313</v>
      </c>
      <c r="C45" s="65">
        <v>38</v>
      </c>
      <c r="D45" s="97">
        <v>0.01</v>
      </c>
    </row>
    <row r="46" spans="1:4" ht="20" customHeight="1">
      <c r="A46" s="66" t="s">
        <v>361</v>
      </c>
      <c r="B46" s="63" t="s">
        <v>316</v>
      </c>
      <c r="C46" s="65">
        <v>36</v>
      </c>
      <c r="D46" s="97">
        <v>2.9000000000000001E-2</v>
      </c>
    </row>
    <row r="47" spans="1:4" ht="20" customHeight="1">
      <c r="A47" s="66" t="s">
        <v>362</v>
      </c>
      <c r="B47" s="63" t="s">
        <v>311</v>
      </c>
      <c r="C47" s="65">
        <v>36</v>
      </c>
      <c r="D47" s="97">
        <v>1.4E-2</v>
      </c>
    </row>
    <row r="48" spans="1:4" ht="20" customHeight="1">
      <c r="A48" s="62" t="s">
        <v>363</v>
      </c>
      <c r="B48" s="63" t="s">
        <v>358</v>
      </c>
      <c r="C48" s="65">
        <v>35</v>
      </c>
      <c r="D48" s="97">
        <v>4.1000000000000002E-2</v>
      </c>
    </row>
    <row r="49" spans="1:4" ht="20" customHeight="1">
      <c r="A49" s="66" t="s">
        <v>298</v>
      </c>
      <c r="B49" s="63" t="s">
        <v>319</v>
      </c>
      <c r="C49" s="65">
        <v>35</v>
      </c>
      <c r="D49" s="97">
        <v>3.5999999999999997E-2</v>
      </c>
    </row>
    <row r="50" spans="1:4" ht="20" customHeight="1">
      <c r="A50" s="66" t="s">
        <v>364</v>
      </c>
      <c r="B50" s="63" t="s">
        <v>341</v>
      </c>
      <c r="C50" s="65">
        <v>35</v>
      </c>
      <c r="D50" s="97">
        <v>2.5999999999999999E-2</v>
      </c>
    </row>
    <row r="51" spans="1:4" ht="20" customHeight="1">
      <c r="A51" s="66" t="s">
        <v>365</v>
      </c>
      <c r="B51" s="63" t="s">
        <v>313</v>
      </c>
      <c r="C51" s="65">
        <v>31</v>
      </c>
      <c r="D51" s="97">
        <v>2.1999999999999999E-2</v>
      </c>
    </row>
    <row r="52" spans="1:4" ht="20" customHeight="1">
      <c r="A52" s="66" t="s">
        <v>366</v>
      </c>
      <c r="B52" s="63" t="s">
        <v>333</v>
      </c>
      <c r="C52" s="65">
        <v>30</v>
      </c>
      <c r="D52" s="97">
        <v>1.0999999999999999E-2</v>
      </c>
    </row>
    <row r="53" spans="1:4" ht="20" customHeight="1">
      <c r="A53" s="66" t="s">
        <v>367</v>
      </c>
      <c r="B53" s="63" t="s">
        <v>316</v>
      </c>
      <c r="C53" s="65">
        <v>29</v>
      </c>
      <c r="D53" s="97">
        <v>3.4000000000000002E-2</v>
      </c>
    </row>
    <row r="54" spans="1:4" ht="20" customHeight="1">
      <c r="A54" s="66" t="s">
        <v>368</v>
      </c>
      <c r="B54" s="63" t="s">
        <v>316</v>
      </c>
      <c r="C54" s="65">
        <v>29</v>
      </c>
      <c r="D54" s="97">
        <v>1.6E-2</v>
      </c>
    </row>
    <row r="55" spans="1:4" ht="20" customHeight="1">
      <c r="A55" s="66" t="s">
        <v>369</v>
      </c>
      <c r="B55" s="63" t="s">
        <v>313</v>
      </c>
      <c r="C55" s="65">
        <v>29</v>
      </c>
      <c r="D55" s="97">
        <v>1.4999999999999999E-2</v>
      </c>
    </row>
    <row r="56" spans="1:4" ht="20" customHeight="1">
      <c r="A56" s="66" t="s">
        <v>370</v>
      </c>
      <c r="B56" s="63" t="s">
        <v>333</v>
      </c>
      <c r="C56" s="65">
        <v>29</v>
      </c>
      <c r="D56" s="97">
        <v>1.4E-2</v>
      </c>
    </row>
    <row r="57" spans="1:4" ht="20" customHeight="1">
      <c r="A57" s="66" t="s">
        <v>371</v>
      </c>
      <c r="B57" s="63" t="s">
        <v>313</v>
      </c>
      <c r="C57" s="65">
        <v>29</v>
      </c>
      <c r="D57" s="97">
        <v>6.0000000000000001E-3</v>
      </c>
    </row>
    <row r="58" spans="1:4" ht="20" customHeight="1">
      <c r="A58" s="66" t="s">
        <v>372</v>
      </c>
      <c r="B58" s="63" t="s">
        <v>319</v>
      </c>
      <c r="C58" s="65">
        <v>29</v>
      </c>
      <c r="D58" s="97">
        <v>2E-3</v>
      </c>
    </row>
    <row r="59" spans="1:4" ht="20" customHeight="1">
      <c r="A59" s="66" t="s">
        <v>373</v>
      </c>
      <c r="B59" s="63" t="s">
        <v>328</v>
      </c>
      <c r="C59" s="65">
        <v>28</v>
      </c>
      <c r="D59" s="97">
        <v>2.7E-2</v>
      </c>
    </row>
    <row r="60" spans="1:4" ht="20" customHeight="1">
      <c r="A60" s="62" t="s">
        <v>374</v>
      </c>
      <c r="B60" s="63" t="s">
        <v>313</v>
      </c>
      <c r="C60" s="65">
        <v>28</v>
      </c>
      <c r="D60" s="97">
        <v>2.1999999999999999E-2</v>
      </c>
    </row>
    <row r="61" spans="1:4" ht="20" customHeight="1">
      <c r="A61" s="66" t="s">
        <v>375</v>
      </c>
      <c r="B61" s="63" t="s">
        <v>313</v>
      </c>
      <c r="C61" s="65">
        <v>28</v>
      </c>
      <c r="D61" s="97">
        <v>1.0999999999999999E-2</v>
      </c>
    </row>
    <row r="62" spans="1:4" ht="20" customHeight="1">
      <c r="A62" s="66" t="s">
        <v>376</v>
      </c>
      <c r="B62" s="63" t="s">
        <v>333</v>
      </c>
      <c r="C62" s="65">
        <v>28</v>
      </c>
      <c r="D62" s="97">
        <v>7.0000000000000001E-3</v>
      </c>
    </row>
    <row r="63" spans="1:4" ht="20" customHeight="1">
      <c r="A63" s="66" t="s">
        <v>377</v>
      </c>
      <c r="B63" s="63" t="s">
        <v>316</v>
      </c>
      <c r="C63" s="65">
        <v>28</v>
      </c>
      <c r="D63" s="97">
        <v>6.0000000000000001E-3</v>
      </c>
    </row>
    <row r="64" spans="1:4" ht="20" customHeight="1">
      <c r="A64" s="66" t="s">
        <v>378</v>
      </c>
      <c r="B64" s="63" t="s">
        <v>328</v>
      </c>
      <c r="C64" s="65">
        <v>27</v>
      </c>
      <c r="D64" s="97">
        <v>4.3999999999999997E-2</v>
      </c>
    </row>
    <row r="65" spans="1:4" ht="20" customHeight="1">
      <c r="A65" s="66" t="s">
        <v>379</v>
      </c>
      <c r="B65" s="63" t="s">
        <v>345</v>
      </c>
      <c r="C65" s="65">
        <v>26</v>
      </c>
      <c r="D65" s="97">
        <v>4.8000000000000001E-2</v>
      </c>
    </row>
    <row r="66" spans="1:4" ht="20" customHeight="1">
      <c r="A66" s="66" t="s">
        <v>380</v>
      </c>
      <c r="B66" s="63" t="s">
        <v>341</v>
      </c>
      <c r="C66" s="65">
        <v>26</v>
      </c>
      <c r="D66" s="97">
        <v>0.02</v>
      </c>
    </row>
    <row r="67" spans="1:4" ht="20" customHeight="1">
      <c r="A67" s="66" t="s">
        <v>381</v>
      </c>
      <c r="B67" s="63" t="s">
        <v>311</v>
      </c>
      <c r="C67" s="65">
        <v>26</v>
      </c>
      <c r="D67" s="97">
        <v>0.01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pageSetUpPr fitToPage="1"/>
  </sheetPr>
  <dimension ref="A1:C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108" customWidth="1"/>
    <col min="2" max="2" width="22" style="108" customWidth="1"/>
    <col min="3" max="3" width="15.453125" style="108" customWidth="1"/>
    <col min="4" max="4" width="16.36328125" style="108" customWidth="1"/>
    <col min="5" max="16384" width="16.36328125" style="108"/>
  </cols>
  <sheetData>
    <row r="1" spans="1:3" ht="28.65" customHeight="1">
      <c r="A1" s="208" t="s">
        <v>382</v>
      </c>
      <c r="B1" s="208"/>
      <c r="C1" s="208"/>
    </row>
    <row r="2" spans="1:3" ht="20.25" customHeight="1">
      <c r="A2" s="57" t="s">
        <v>110</v>
      </c>
      <c r="B2" s="57" t="s">
        <v>111</v>
      </c>
      <c r="C2" s="57" t="s">
        <v>383</v>
      </c>
    </row>
    <row r="3" spans="1:3" ht="20.25" customHeight="1">
      <c r="A3" s="58" t="s">
        <v>384</v>
      </c>
      <c r="B3" s="59" t="s">
        <v>385</v>
      </c>
      <c r="C3" s="94">
        <v>-0.28999999999999998</v>
      </c>
    </row>
    <row r="4" spans="1:3" ht="20" customHeight="1">
      <c r="A4" s="66" t="s">
        <v>386</v>
      </c>
      <c r="B4" s="63" t="s">
        <v>387</v>
      </c>
      <c r="C4" s="98">
        <v>-0.13</v>
      </c>
    </row>
    <row r="5" spans="1:3" ht="20" customHeight="1">
      <c r="A5" s="66" t="s">
        <v>388</v>
      </c>
      <c r="B5" s="63" t="s">
        <v>389</v>
      </c>
      <c r="C5" s="98">
        <v>-0.11</v>
      </c>
    </row>
    <row r="6" spans="1:3" ht="20" customHeight="1">
      <c r="A6" s="66" t="s">
        <v>191</v>
      </c>
      <c r="B6" s="63" t="s">
        <v>390</v>
      </c>
      <c r="C6" s="97">
        <v>-0.1</v>
      </c>
    </row>
    <row r="7" spans="1:3" ht="20" customHeight="1">
      <c r="A7" s="66" t="s">
        <v>391</v>
      </c>
      <c r="B7" s="63" t="s">
        <v>392</v>
      </c>
      <c r="C7" s="97">
        <v>-0.1</v>
      </c>
    </row>
    <row r="8" spans="1:3" ht="20" customHeight="1">
      <c r="A8" s="66" t="s">
        <v>393</v>
      </c>
      <c r="B8" s="63" t="s">
        <v>394</v>
      </c>
      <c r="C8" s="97">
        <v>-0.1</v>
      </c>
    </row>
    <row r="9" spans="1:3" ht="20" customHeight="1">
      <c r="A9" s="66" t="s">
        <v>395</v>
      </c>
      <c r="B9" s="63" t="s">
        <v>396</v>
      </c>
      <c r="C9" s="97">
        <v>-0.1</v>
      </c>
    </row>
    <row r="10" spans="1:3" ht="20" customHeight="1">
      <c r="A10" s="66" t="s">
        <v>397</v>
      </c>
      <c r="B10" s="63" t="s">
        <v>398</v>
      </c>
      <c r="C10" s="97">
        <v>-0.1</v>
      </c>
    </row>
    <row r="11" spans="1:3" ht="20" customHeight="1">
      <c r="A11" s="66" t="s">
        <v>399</v>
      </c>
      <c r="B11" s="63" t="s">
        <v>400</v>
      </c>
      <c r="C11" s="98">
        <v>-0.09</v>
      </c>
    </row>
    <row r="12" spans="1:3" ht="20" customHeight="1">
      <c r="A12" s="66" t="s">
        <v>401</v>
      </c>
      <c r="B12" s="63" t="s">
        <v>402</v>
      </c>
      <c r="C12" s="98">
        <v>-0.08</v>
      </c>
    </row>
  </sheetData>
  <mergeCells count="1">
    <mergeCell ref="A1:C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S33"/>
  <sheetViews>
    <sheetView showGridLines="0" workbookViewId="0">
      <pane xSplit="2" ySplit="2" topLeftCell="C3" activePane="bottomRight" state="frozen"/>
      <selection pane="topRight"/>
      <selection pane="bottomLeft"/>
      <selection pane="bottomRight" activeCell="C3" sqref="C3"/>
    </sheetView>
  </sheetViews>
  <sheetFormatPr defaultColWidth="15" defaultRowHeight="20" customHeight="1"/>
  <cols>
    <col min="1" max="1" width="2.81640625" style="28" customWidth="1"/>
    <col min="2" max="2" width="7.81640625" style="28" customWidth="1"/>
    <col min="3" max="3" width="6.1796875" style="28" customWidth="1"/>
    <col min="4" max="4" width="12.1796875" style="28" customWidth="1"/>
    <col min="5" max="19" width="10.453125" style="28" customWidth="1"/>
    <col min="20" max="20" width="15" style="28" customWidth="1"/>
    <col min="21" max="16384" width="15" style="28"/>
  </cols>
  <sheetData>
    <row r="1" spans="1:19" ht="13.15" customHeight="1">
      <c r="A1" s="29"/>
      <c r="B1" s="30"/>
      <c r="C1" s="31"/>
      <c r="D1" s="211" t="s">
        <v>11</v>
      </c>
      <c r="E1" s="212"/>
      <c r="F1" s="212"/>
      <c r="G1" s="212"/>
      <c r="H1" s="212"/>
      <c r="I1" s="212"/>
      <c r="J1" s="212"/>
      <c r="K1" s="212"/>
      <c r="L1" s="212"/>
      <c r="M1" s="212"/>
      <c r="N1" s="212"/>
      <c r="O1" s="212"/>
      <c r="P1" s="212"/>
      <c r="Q1" s="212"/>
      <c r="R1" s="212"/>
      <c r="S1" s="31"/>
    </row>
    <row r="2" spans="1:19" ht="13.15" customHeight="1">
      <c r="A2" s="32" t="s">
        <v>12</v>
      </c>
      <c r="B2" s="33" t="s">
        <v>13</v>
      </c>
      <c r="C2" s="34" t="s">
        <v>14</v>
      </c>
      <c r="D2" s="34" t="s">
        <v>15</v>
      </c>
      <c r="E2" s="35" t="s">
        <v>16</v>
      </c>
      <c r="F2" s="35" t="s">
        <v>17</v>
      </c>
      <c r="G2" s="35" t="s">
        <v>18</v>
      </c>
      <c r="H2" s="35" t="s">
        <v>19</v>
      </c>
      <c r="I2" s="35" t="s">
        <v>20</v>
      </c>
      <c r="J2" s="35" t="s">
        <v>21</v>
      </c>
      <c r="K2" s="35" t="s">
        <v>22</v>
      </c>
      <c r="L2" s="36" t="s">
        <v>23</v>
      </c>
      <c r="M2" s="36" t="s">
        <v>24</v>
      </c>
      <c r="N2" s="36" t="s">
        <v>25</v>
      </c>
      <c r="O2" s="36" t="s">
        <v>26</v>
      </c>
      <c r="P2" s="36" t="s">
        <v>20</v>
      </c>
      <c r="Q2" s="36" t="s">
        <v>21</v>
      </c>
      <c r="R2" s="36" t="s">
        <v>22</v>
      </c>
      <c r="S2" s="34" t="s">
        <v>27</v>
      </c>
    </row>
    <row r="3" spans="1:19" ht="13.15" customHeight="1">
      <c r="A3" s="37">
        <v>1</v>
      </c>
      <c r="B3" s="38" t="s">
        <v>28</v>
      </c>
      <c r="C3" s="39"/>
      <c r="D3" s="40"/>
      <c r="E3" s="41"/>
      <c r="F3" s="41"/>
      <c r="G3" s="41"/>
      <c r="H3" s="41"/>
      <c r="I3" s="42"/>
      <c r="J3" s="42"/>
      <c r="K3" s="43"/>
      <c r="L3" s="41"/>
      <c r="M3" s="41"/>
      <c r="N3" s="41"/>
      <c r="O3" s="41"/>
      <c r="P3" s="42"/>
      <c r="Q3" s="42"/>
      <c r="R3" s="43"/>
      <c r="S3" s="39"/>
    </row>
    <row r="4" spans="1:19" ht="13.65" customHeight="1">
      <c r="A4" s="44">
        <v>2</v>
      </c>
      <c r="B4" s="45" t="s">
        <v>29</v>
      </c>
      <c r="C4" s="46"/>
      <c r="D4" s="47"/>
      <c r="E4" s="48"/>
      <c r="F4" s="48"/>
      <c r="G4" s="48"/>
      <c r="H4" s="48"/>
      <c r="I4" s="49"/>
      <c r="J4" s="49"/>
      <c r="K4" s="50"/>
      <c r="L4" s="48"/>
      <c r="M4" s="48"/>
      <c r="N4" s="48"/>
      <c r="O4" s="48"/>
      <c r="P4" s="49"/>
      <c r="Q4" s="49"/>
      <c r="R4" s="50"/>
      <c r="S4" s="51"/>
    </row>
    <row r="5" spans="1:19" ht="13.65" customHeight="1">
      <c r="A5" s="44">
        <v>3</v>
      </c>
      <c r="B5" s="45" t="s">
        <v>30</v>
      </c>
      <c r="C5" s="46"/>
      <c r="D5" s="47"/>
      <c r="E5" s="48"/>
      <c r="F5" s="48"/>
      <c r="G5" s="48"/>
      <c r="H5" s="48"/>
      <c r="I5" s="49"/>
      <c r="J5" s="49"/>
      <c r="K5" s="50"/>
      <c r="L5" s="48"/>
      <c r="M5" s="48"/>
      <c r="N5" s="48"/>
      <c r="O5" s="48"/>
      <c r="P5" s="49"/>
      <c r="Q5" s="49"/>
      <c r="R5" s="50"/>
      <c r="S5" s="51"/>
    </row>
    <row r="6" spans="1:19" ht="13.65" customHeight="1">
      <c r="A6" s="44">
        <v>4</v>
      </c>
      <c r="B6" s="45" t="s">
        <v>31</v>
      </c>
      <c r="C6" s="46"/>
      <c r="D6" s="47"/>
      <c r="E6" s="48"/>
      <c r="F6" s="48"/>
      <c r="G6" s="48"/>
      <c r="H6" s="48"/>
      <c r="I6" s="49"/>
      <c r="J6" s="49"/>
      <c r="K6" s="50"/>
      <c r="L6" s="48"/>
      <c r="M6" s="48"/>
      <c r="N6" s="48"/>
      <c r="O6" s="48"/>
      <c r="P6" s="49"/>
      <c r="Q6" s="49"/>
      <c r="R6" s="50"/>
      <c r="S6" s="51"/>
    </row>
    <row r="7" spans="1:19" ht="13.65" customHeight="1">
      <c r="A7" s="44">
        <v>5</v>
      </c>
      <c r="B7" s="45" t="s">
        <v>32</v>
      </c>
      <c r="C7" s="46"/>
      <c r="D7" s="47"/>
      <c r="E7" s="48"/>
      <c r="F7" s="48"/>
      <c r="G7" s="48"/>
      <c r="H7" s="48"/>
      <c r="I7" s="49"/>
      <c r="J7" s="49"/>
      <c r="K7" s="50"/>
      <c r="L7" s="48"/>
      <c r="M7" s="48"/>
      <c r="N7" s="48"/>
      <c r="O7" s="48"/>
      <c r="P7" s="49"/>
      <c r="Q7" s="49"/>
      <c r="R7" s="50"/>
      <c r="S7" s="51"/>
    </row>
    <row r="8" spans="1:19" ht="13.65" customHeight="1">
      <c r="A8" s="44">
        <v>6</v>
      </c>
      <c r="B8" s="45" t="s">
        <v>33</v>
      </c>
      <c r="C8" s="46"/>
      <c r="D8" s="47"/>
      <c r="E8" s="48"/>
      <c r="F8" s="48"/>
      <c r="G8" s="48"/>
      <c r="H8" s="48"/>
      <c r="I8" s="49"/>
      <c r="J8" s="49"/>
      <c r="K8" s="50"/>
      <c r="L8" s="48"/>
      <c r="M8" s="48"/>
      <c r="N8" s="48"/>
      <c r="O8" s="48"/>
      <c r="P8" s="49"/>
      <c r="Q8" s="49"/>
      <c r="R8" s="50"/>
      <c r="S8" s="51"/>
    </row>
    <row r="9" spans="1:19" ht="13.65" customHeight="1">
      <c r="A9" s="44">
        <v>7</v>
      </c>
      <c r="B9" s="45" t="s">
        <v>34</v>
      </c>
      <c r="C9" s="46"/>
      <c r="D9" s="47"/>
      <c r="E9" s="48"/>
      <c r="F9" s="48"/>
      <c r="G9" s="48"/>
      <c r="H9" s="48"/>
      <c r="I9" s="49"/>
      <c r="J9" s="49"/>
      <c r="K9" s="50"/>
      <c r="L9" s="48"/>
      <c r="M9" s="48"/>
      <c r="N9" s="48"/>
      <c r="O9" s="48"/>
      <c r="P9" s="49"/>
      <c r="Q9" s="49"/>
      <c r="R9" s="50"/>
      <c r="S9" s="51"/>
    </row>
    <row r="10" spans="1:19" ht="13.65" customHeight="1">
      <c r="A10" s="44">
        <v>8</v>
      </c>
      <c r="B10" s="45" t="s">
        <v>35</v>
      </c>
      <c r="C10" s="46"/>
      <c r="D10" s="47"/>
      <c r="E10" s="48"/>
      <c r="F10" s="48"/>
      <c r="G10" s="48"/>
      <c r="H10" s="48"/>
      <c r="I10" s="49"/>
      <c r="J10" s="49"/>
      <c r="K10" s="50"/>
      <c r="L10" s="48"/>
      <c r="M10" s="48"/>
      <c r="N10" s="48"/>
      <c r="O10" s="48"/>
      <c r="P10" s="49"/>
      <c r="Q10" s="49"/>
      <c r="R10" s="50"/>
      <c r="S10" s="51"/>
    </row>
    <row r="11" spans="1:19" ht="13.65" customHeight="1">
      <c r="A11" s="44">
        <v>9</v>
      </c>
      <c r="B11" s="45" t="s">
        <v>36</v>
      </c>
      <c r="C11" s="46"/>
      <c r="D11" s="47"/>
      <c r="E11" s="48"/>
      <c r="F11" s="48"/>
      <c r="G11" s="48"/>
      <c r="H11" s="48"/>
      <c r="I11" s="49"/>
      <c r="J11" s="49"/>
      <c r="K11" s="50"/>
      <c r="L11" s="48"/>
      <c r="M11" s="48"/>
      <c r="N11" s="48"/>
      <c r="O11" s="48"/>
      <c r="P11" s="49"/>
      <c r="Q11" s="49"/>
      <c r="R11" s="50"/>
      <c r="S11" s="51"/>
    </row>
    <row r="12" spans="1:19" ht="13.65" customHeight="1">
      <c r="A12" s="44">
        <v>10</v>
      </c>
      <c r="B12" s="45" t="s">
        <v>1</v>
      </c>
      <c r="C12" s="46"/>
      <c r="D12" s="47"/>
      <c r="E12" s="48"/>
      <c r="F12" s="48"/>
      <c r="G12" s="48"/>
      <c r="H12" s="48"/>
      <c r="I12" s="49"/>
      <c r="J12" s="49"/>
      <c r="K12" s="50"/>
      <c r="L12" s="48"/>
      <c r="M12" s="48"/>
      <c r="N12" s="48"/>
      <c r="O12" s="48"/>
      <c r="P12" s="49"/>
      <c r="Q12" s="49"/>
      <c r="R12" s="50"/>
      <c r="S12" s="51"/>
    </row>
    <row r="13" spans="1:19" ht="13.65" customHeight="1">
      <c r="A13" s="44">
        <v>11</v>
      </c>
      <c r="B13" s="45" t="s">
        <v>37</v>
      </c>
      <c r="C13" s="46"/>
      <c r="D13" s="47"/>
      <c r="E13" s="48"/>
      <c r="F13" s="48"/>
      <c r="G13" s="48"/>
      <c r="H13" s="48"/>
      <c r="I13" s="49"/>
      <c r="J13" s="49"/>
      <c r="K13" s="50"/>
      <c r="L13" s="48"/>
      <c r="M13" s="48"/>
      <c r="N13" s="48"/>
      <c r="O13" s="48"/>
      <c r="P13" s="49"/>
      <c r="Q13" s="49"/>
      <c r="R13" s="50"/>
      <c r="S13" s="51"/>
    </row>
    <row r="14" spans="1:19" ht="13.65" customHeight="1">
      <c r="A14" s="44">
        <v>12</v>
      </c>
      <c r="B14" s="45" t="s">
        <v>38</v>
      </c>
      <c r="C14" s="46"/>
      <c r="D14" s="47"/>
      <c r="E14" s="48"/>
      <c r="F14" s="48"/>
      <c r="G14" s="48"/>
      <c r="H14" s="48"/>
      <c r="I14" s="49"/>
      <c r="J14" s="49"/>
      <c r="K14" s="50"/>
      <c r="L14" s="48"/>
      <c r="M14" s="48"/>
      <c r="N14" s="48"/>
      <c r="O14" s="48"/>
      <c r="P14" s="49"/>
      <c r="Q14" s="49"/>
      <c r="R14" s="50"/>
      <c r="S14" s="51"/>
    </row>
    <row r="15" spans="1:19" ht="13.65" customHeight="1">
      <c r="A15" s="44">
        <v>13</v>
      </c>
      <c r="B15" s="45" t="s">
        <v>39</v>
      </c>
      <c r="C15" s="46"/>
      <c r="D15" s="47"/>
      <c r="E15" s="48"/>
      <c r="F15" s="48"/>
      <c r="G15" s="48"/>
      <c r="H15" s="48"/>
      <c r="I15" s="49"/>
      <c r="J15" s="49"/>
      <c r="K15" s="50"/>
      <c r="L15" s="48"/>
      <c r="M15" s="48"/>
      <c r="N15" s="48"/>
      <c r="O15" s="48"/>
      <c r="P15" s="49"/>
      <c r="Q15" s="49"/>
      <c r="R15" s="50"/>
      <c r="S15" s="51"/>
    </row>
    <row r="16" spans="1:19" ht="13.65" customHeight="1">
      <c r="A16" s="44">
        <v>14</v>
      </c>
      <c r="B16" s="45" t="s">
        <v>40</v>
      </c>
      <c r="C16" s="46"/>
      <c r="D16" s="47"/>
      <c r="E16" s="48"/>
      <c r="F16" s="48"/>
      <c r="G16" s="48"/>
      <c r="H16" s="48"/>
      <c r="I16" s="49"/>
      <c r="J16" s="49"/>
      <c r="K16" s="50"/>
      <c r="L16" s="48"/>
      <c r="M16" s="48"/>
      <c r="N16" s="48"/>
      <c r="O16" s="48"/>
      <c r="P16" s="49"/>
      <c r="Q16" s="49"/>
      <c r="R16" s="50"/>
      <c r="S16" s="51"/>
    </row>
    <row r="17" spans="1:19" ht="13.65" customHeight="1">
      <c r="A17" s="44">
        <v>15</v>
      </c>
      <c r="B17" s="45" t="s">
        <v>41</v>
      </c>
      <c r="C17" s="46"/>
      <c r="D17" s="47"/>
      <c r="E17" s="48"/>
      <c r="F17" s="48"/>
      <c r="G17" s="48"/>
      <c r="H17" s="48"/>
      <c r="I17" s="49"/>
      <c r="J17" s="49"/>
      <c r="K17" s="50"/>
      <c r="L17" s="48"/>
      <c r="M17" s="48"/>
      <c r="N17" s="48"/>
      <c r="O17" s="48"/>
      <c r="P17" s="49"/>
      <c r="Q17" s="49"/>
      <c r="R17" s="50"/>
      <c r="S17" s="51"/>
    </row>
    <row r="18" spans="1:19" ht="13.65" customHeight="1">
      <c r="A18" s="44">
        <v>16</v>
      </c>
      <c r="B18" s="45" t="s">
        <v>42</v>
      </c>
      <c r="C18" s="46"/>
      <c r="D18" s="47"/>
      <c r="E18" s="48"/>
      <c r="F18" s="48"/>
      <c r="G18" s="48"/>
      <c r="H18" s="48"/>
      <c r="I18" s="49"/>
      <c r="J18" s="49"/>
      <c r="K18" s="50"/>
      <c r="L18" s="48"/>
      <c r="M18" s="48"/>
      <c r="N18" s="48"/>
      <c r="O18" s="48"/>
      <c r="P18" s="49"/>
      <c r="Q18" s="49"/>
      <c r="R18" s="50"/>
      <c r="S18" s="51"/>
    </row>
    <row r="19" spans="1:19" ht="13.65" customHeight="1">
      <c r="A19" s="44">
        <v>17</v>
      </c>
      <c r="B19" s="45" t="s">
        <v>43</v>
      </c>
      <c r="C19" s="46"/>
      <c r="D19" s="47"/>
      <c r="E19" s="48"/>
      <c r="F19" s="48"/>
      <c r="G19" s="48"/>
      <c r="H19" s="48"/>
      <c r="I19" s="49"/>
      <c r="J19" s="49"/>
      <c r="K19" s="50"/>
      <c r="L19" s="48"/>
      <c r="M19" s="48"/>
      <c r="N19" s="48"/>
      <c r="O19" s="48"/>
      <c r="P19" s="49"/>
      <c r="Q19" s="49"/>
      <c r="R19" s="50"/>
      <c r="S19" s="51"/>
    </row>
    <row r="20" spans="1:19" ht="13.65" customHeight="1">
      <c r="A20" s="44">
        <v>18</v>
      </c>
      <c r="B20" s="45" t="s">
        <v>44</v>
      </c>
      <c r="C20" s="46"/>
      <c r="D20" s="47"/>
      <c r="E20" s="48"/>
      <c r="F20" s="48"/>
      <c r="G20" s="48"/>
      <c r="H20" s="48"/>
      <c r="I20" s="49"/>
      <c r="J20" s="49"/>
      <c r="K20" s="50"/>
      <c r="L20" s="48"/>
      <c r="M20" s="48"/>
      <c r="N20" s="48"/>
      <c r="O20" s="48"/>
      <c r="P20" s="49"/>
      <c r="Q20" s="49"/>
      <c r="R20" s="50"/>
      <c r="S20" s="51"/>
    </row>
    <row r="21" spans="1:19" ht="13.65" customHeight="1">
      <c r="A21" s="44">
        <v>19</v>
      </c>
      <c r="B21" s="45" t="s">
        <v>45</v>
      </c>
      <c r="C21" s="46"/>
      <c r="D21" s="47"/>
      <c r="E21" s="48"/>
      <c r="F21" s="48"/>
      <c r="G21" s="48"/>
      <c r="H21" s="48"/>
      <c r="I21" s="49"/>
      <c r="J21" s="49"/>
      <c r="K21" s="50"/>
      <c r="L21" s="48"/>
      <c r="M21" s="48"/>
      <c r="N21" s="48"/>
      <c r="O21" s="48"/>
      <c r="P21" s="49"/>
      <c r="Q21" s="49"/>
      <c r="R21" s="50"/>
      <c r="S21" s="51"/>
    </row>
    <row r="22" spans="1:19" ht="13.65" customHeight="1">
      <c r="A22" s="44">
        <v>20</v>
      </c>
      <c r="B22" s="45" t="s">
        <v>46</v>
      </c>
      <c r="C22" s="46"/>
      <c r="D22" s="47"/>
      <c r="E22" s="48"/>
      <c r="F22" s="48"/>
      <c r="G22" s="48"/>
      <c r="H22" s="48"/>
      <c r="I22" s="49"/>
      <c r="J22" s="49"/>
      <c r="K22" s="50"/>
      <c r="L22" s="48"/>
      <c r="M22" s="48"/>
      <c r="N22" s="48"/>
      <c r="O22" s="48"/>
      <c r="P22" s="49"/>
      <c r="Q22" s="49"/>
      <c r="R22" s="50"/>
      <c r="S22" s="51"/>
    </row>
    <row r="23" spans="1:19" ht="13.65" customHeight="1">
      <c r="A23" s="44">
        <v>21</v>
      </c>
      <c r="B23" s="45" t="s">
        <v>47</v>
      </c>
      <c r="C23" s="46"/>
      <c r="D23" s="47"/>
      <c r="E23" s="48"/>
      <c r="F23" s="48"/>
      <c r="G23" s="48"/>
      <c r="H23" s="48"/>
      <c r="I23" s="49"/>
      <c r="J23" s="49"/>
      <c r="K23" s="50"/>
      <c r="L23" s="48"/>
      <c r="M23" s="48"/>
      <c r="N23" s="48"/>
      <c r="O23" s="48"/>
      <c r="P23" s="49"/>
      <c r="Q23" s="49"/>
      <c r="R23" s="50"/>
      <c r="S23" s="51"/>
    </row>
    <row r="24" spans="1:19" ht="13.65" customHeight="1">
      <c r="A24" s="44">
        <v>22</v>
      </c>
      <c r="B24" s="45" t="s">
        <v>48</v>
      </c>
      <c r="C24" s="46"/>
      <c r="D24" s="47"/>
      <c r="E24" s="48"/>
      <c r="F24" s="48"/>
      <c r="G24" s="48"/>
      <c r="H24" s="48"/>
      <c r="I24" s="49"/>
      <c r="J24" s="49"/>
      <c r="K24" s="50"/>
      <c r="L24" s="48"/>
      <c r="M24" s="48"/>
      <c r="N24" s="48"/>
      <c r="O24" s="48"/>
      <c r="P24" s="49"/>
      <c r="Q24" s="49"/>
      <c r="R24" s="50"/>
      <c r="S24" s="51"/>
    </row>
    <row r="25" spans="1:19" ht="13.65" customHeight="1">
      <c r="A25" s="44">
        <v>23</v>
      </c>
      <c r="B25" s="45" t="s">
        <v>49</v>
      </c>
      <c r="C25" s="46"/>
      <c r="D25" s="47"/>
      <c r="E25" s="48"/>
      <c r="F25" s="48"/>
      <c r="G25" s="48"/>
      <c r="H25" s="48"/>
      <c r="I25" s="49"/>
      <c r="J25" s="49"/>
      <c r="K25" s="50"/>
      <c r="L25" s="48"/>
      <c r="M25" s="48"/>
      <c r="N25" s="48"/>
      <c r="O25" s="48"/>
      <c r="P25" s="49"/>
      <c r="Q25" s="49"/>
      <c r="R25" s="50"/>
      <c r="S25" s="51"/>
    </row>
    <row r="26" spans="1:19" ht="13.65" customHeight="1">
      <c r="A26" s="44">
        <v>24</v>
      </c>
      <c r="B26" s="45" t="s">
        <v>50</v>
      </c>
      <c r="C26" s="46"/>
      <c r="D26" s="47"/>
      <c r="E26" s="48"/>
      <c r="F26" s="48"/>
      <c r="G26" s="48"/>
      <c r="H26" s="48"/>
      <c r="I26" s="49"/>
      <c r="J26" s="49"/>
      <c r="K26" s="50"/>
      <c r="L26" s="48"/>
      <c r="M26" s="48"/>
      <c r="N26" s="48"/>
      <c r="O26" s="48"/>
      <c r="P26" s="49"/>
      <c r="Q26" s="49"/>
      <c r="R26" s="50"/>
      <c r="S26" s="51"/>
    </row>
    <row r="27" spans="1:19" ht="13.65" customHeight="1">
      <c r="A27" s="44">
        <v>25</v>
      </c>
      <c r="B27" s="45" t="s">
        <v>51</v>
      </c>
      <c r="C27" s="46"/>
      <c r="D27" s="47"/>
      <c r="E27" s="48"/>
      <c r="F27" s="48"/>
      <c r="G27" s="48"/>
      <c r="H27" s="48"/>
      <c r="I27" s="49"/>
      <c r="J27" s="49"/>
      <c r="K27" s="50"/>
      <c r="L27" s="48"/>
      <c r="M27" s="48"/>
      <c r="N27" s="48"/>
      <c r="O27" s="48"/>
      <c r="P27" s="49"/>
      <c r="Q27" s="49"/>
      <c r="R27" s="50"/>
      <c r="S27" s="51"/>
    </row>
    <row r="28" spans="1:19" ht="13.65" customHeight="1">
      <c r="A28" s="44">
        <v>26</v>
      </c>
      <c r="B28" s="45" t="s">
        <v>52</v>
      </c>
      <c r="C28" s="46"/>
      <c r="D28" s="47"/>
      <c r="E28" s="48"/>
      <c r="F28" s="48"/>
      <c r="G28" s="48"/>
      <c r="H28" s="48"/>
      <c r="I28" s="49"/>
      <c r="J28" s="49"/>
      <c r="K28" s="50"/>
      <c r="L28" s="48"/>
      <c r="M28" s="48"/>
      <c r="N28" s="48"/>
      <c r="O28" s="48"/>
      <c r="P28" s="49"/>
      <c r="Q28" s="49"/>
      <c r="R28" s="50"/>
      <c r="S28" s="51"/>
    </row>
    <row r="29" spans="1:19" ht="13.65" customHeight="1">
      <c r="A29" s="44">
        <v>27</v>
      </c>
      <c r="B29" s="45" t="s">
        <v>53</v>
      </c>
      <c r="C29" s="46"/>
      <c r="D29" s="47"/>
      <c r="E29" s="48"/>
      <c r="F29" s="48"/>
      <c r="G29" s="48"/>
      <c r="H29" s="48"/>
      <c r="I29" s="49"/>
      <c r="J29" s="49"/>
      <c r="K29" s="50"/>
      <c r="L29" s="48"/>
      <c r="M29" s="48"/>
      <c r="N29" s="48"/>
      <c r="O29" s="48"/>
      <c r="P29" s="49"/>
      <c r="Q29" s="49"/>
      <c r="R29" s="50"/>
      <c r="S29" s="51"/>
    </row>
    <row r="30" spans="1:19" ht="13.65" customHeight="1">
      <c r="A30" s="44">
        <v>28</v>
      </c>
      <c r="B30" s="45" t="s">
        <v>54</v>
      </c>
      <c r="C30" s="46"/>
      <c r="D30" s="47"/>
      <c r="E30" s="48"/>
      <c r="F30" s="48"/>
      <c r="G30" s="48"/>
      <c r="H30" s="48"/>
      <c r="I30" s="49"/>
      <c r="J30" s="49"/>
      <c r="K30" s="50"/>
      <c r="L30" s="48"/>
      <c r="M30" s="48"/>
      <c r="N30" s="48"/>
      <c r="O30" s="48"/>
      <c r="P30" s="49"/>
      <c r="Q30" s="49"/>
      <c r="R30" s="50"/>
      <c r="S30" s="51"/>
    </row>
    <row r="31" spans="1:19" ht="13.65" customHeight="1">
      <c r="A31" s="44">
        <v>29</v>
      </c>
      <c r="B31" s="45" t="s">
        <v>55</v>
      </c>
      <c r="C31" s="46"/>
      <c r="D31" s="47"/>
      <c r="E31" s="48"/>
      <c r="F31" s="48"/>
      <c r="G31" s="48"/>
      <c r="H31" s="48"/>
      <c r="I31" s="49"/>
      <c r="J31" s="49"/>
      <c r="K31" s="50"/>
      <c r="L31" s="48"/>
      <c r="M31" s="48"/>
      <c r="N31" s="48"/>
      <c r="O31" s="48"/>
      <c r="P31" s="49"/>
      <c r="Q31" s="49"/>
      <c r="R31" s="50"/>
      <c r="S31" s="51"/>
    </row>
    <row r="32" spans="1:19" ht="13.65" customHeight="1">
      <c r="A32" s="44">
        <v>30</v>
      </c>
      <c r="B32" s="45" t="s">
        <v>56</v>
      </c>
      <c r="C32" s="46"/>
      <c r="D32" s="47"/>
      <c r="E32" s="48"/>
      <c r="F32" s="48"/>
      <c r="G32" s="48"/>
      <c r="H32" s="48"/>
      <c r="I32" s="49"/>
      <c r="J32" s="49"/>
      <c r="K32" s="50"/>
      <c r="L32" s="48"/>
      <c r="M32" s="48"/>
      <c r="N32" s="48"/>
      <c r="O32" s="48"/>
      <c r="P32" s="49"/>
      <c r="Q32" s="49"/>
      <c r="R32" s="50"/>
      <c r="S32" s="51"/>
    </row>
    <row r="33" spans="1:19" ht="13.65" customHeight="1">
      <c r="A33" s="52"/>
      <c r="B33" s="209" t="s">
        <v>57</v>
      </c>
      <c r="C33" s="210"/>
      <c r="D33" s="210"/>
      <c r="E33" s="210"/>
      <c r="F33" s="210"/>
      <c r="G33" s="210"/>
      <c r="H33" s="210"/>
      <c r="I33" s="53"/>
      <c r="J33" s="53"/>
      <c r="K33" s="53"/>
      <c r="L33" s="54"/>
      <c r="M33" s="54"/>
      <c r="N33" s="54"/>
      <c r="O33" s="54"/>
      <c r="P33" s="53"/>
      <c r="Q33" s="53"/>
      <c r="R33" s="53"/>
      <c r="S33" s="55"/>
    </row>
  </sheetData>
  <mergeCells count="2">
    <mergeCell ref="B33:H33"/>
    <mergeCell ref="D1:R1"/>
  </mergeCells>
  <phoneticPr fontId="13" type="noConversion"/>
  <pageMargins left="0.7" right="0.7" top="0.75" bottom="0.75" header="0.3" footer="0.3"/>
  <pageSetup orientation="portrait"/>
  <headerFooter>
    <oddFooter>&amp;C&amp;"Helvetica Neue,Regular"&amp;12&amp;K000000&amp;P</oddFoot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pageSetUpPr fitToPage="1"/>
  </sheetPr>
  <dimension ref="A1:F9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109" customWidth="1"/>
    <col min="2" max="2" width="16.36328125" style="109" customWidth="1"/>
    <col min="3" max="3" width="15.81640625" style="109" customWidth="1"/>
    <col min="4" max="4" width="12.453125" style="109" customWidth="1"/>
    <col min="5" max="5" width="14" style="109" customWidth="1"/>
    <col min="6" max="6" width="12.81640625" style="109" customWidth="1"/>
    <col min="7" max="7" width="16.36328125" style="109" customWidth="1"/>
    <col min="8" max="16384" width="16.36328125" style="109"/>
  </cols>
  <sheetData>
    <row r="1" spans="1:6" ht="28.65" customHeight="1">
      <c r="A1" s="208" t="s">
        <v>403</v>
      </c>
      <c r="B1" s="208"/>
      <c r="C1" s="208"/>
      <c r="D1" s="208"/>
      <c r="E1" s="208"/>
      <c r="F1" s="208"/>
    </row>
    <row r="2" spans="1:6" ht="32.25" customHeight="1">
      <c r="A2" s="57" t="s">
        <v>110</v>
      </c>
      <c r="B2" s="57" t="s">
        <v>111</v>
      </c>
      <c r="C2" s="57" t="s">
        <v>404</v>
      </c>
      <c r="D2" s="57" t="s">
        <v>405</v>
      </c>
      <c r="E2" s="57" t="s">
        <v>406</v>
      </c>
      <c r="F2" s="57" t="s">
        <v>407</v>
      </c>
    </row>
    <row r="3" spans="1:6" ht="20.25" customHeight="1">
      <c r="A3" s="58" t="s">
        <v>408</v>
      </c>
      <c r="B3" s="59" t="s">
        <v>409</v>
      </c>
      <c r="C3" s="110">
        <v>8.1999999999999993</v>
      </c>
      <c r="D3" s="110">
        <v>55.6</v>
      </c>
      <c r="E3" s="110">
        <v>13</v>
      </c>
      <c r="F3" s="110">
        <v>2.1</v>
      </c>
    </row>
    <row r="4" spans="1:6" ht="20" customHeight="1">
      <c r="A4" s="62" t="s">
        <v>224</v>
      </c>
      <c r="B4" s="63" t="s">
        <v>410</v>
      </c>
      <c r="C4" s="111">
        <v>7.6</v>
      </c>
      <c r="D4" s="111">
        <v>74.2</v>
      </c>
      <c r="E4" s="111">
        <v>14.2</v>
      </c>
      <c r="F4" s="111">
        <v>2.4</v>
      </c>
    </row>
    <row r="5" spans="1:6" ht="20" customHeight="1">
      <c r="A5" s="66" t="s">
        <v>411</v>
      </c>
      <c r="B5" s="63" t="s">
        <v>412</v>
      </c>
      <c r="C5" s="111">
        <v>7.1</v>
      </c>
      <c r="D5" s="111">
        <v>55</v>
      </c>
      <c r="E5" s="111">
        <v>10.8</v>
      </c>
      <c r="F5" s="111">
        <v>2.2000000000000002</v>
      </c>
    </row>
    <row r="6" spans="1:6" ht="20" customHeight="1">
      <c r="A6" s="66" t="s">
        <v>116</v>
      </c>
      <c r="B6" s="63" t="s">
        <v>117</v>
      </c>
      <c r="C6" s="111">
        <v>5.4</v>
      </c>
      <c r="D6" s="111">
        <v>65.5</v>
      </c>
      <c r="E6" s="111">
        <v>17.600000000000001</v>
      </c>
      <c r="F6" s="111">
        <v>2.6</v>
      </c>
    </row>
    <row r="7" spans="1:6" ht="20" customHeight="1">
      <c r="A7" s="66" t="s">
        <v>413</v>
      </c>
      <c r="B7" s="63" t="s">
        <v>414</v>
      </c>
      <c r="C7" s="111">
        <v>4.4000000000000004</v>
      </c>
      <c r="D7" s="111">
        <v>60.9</v>
      </c>
      <c r="E7" s="111">
        <v>13.7</v>
      </c>
      <c r="F7" s="111">
        <v>2.2999999999999998</v>
      </c>
    </row>
    <row r="8" spans="1:6" ht="20" customHeight="1">
      <c r="A8" s="66" t="s">
        <v>415</v>
      </c>
      <c r="B8" s="63" t="s">
        <v>416</v>
      </c>
      <c r="C8" s="111">
        <v>3</v>
      </c>
      <c r="D8" s="111">
        <v>53.6</v>
      </c>
      <c r="E8" s="111">
        <v>11.4</v>
      </c>
      <c r="F8" s="111">
        <v>2.8</v>
      </c>
    </row>
    <row r="9" spans="1:6" ht="20" customHeight="1">
      <c r="A9" s="66" t="s">
        <v>417</v>
      </c>
      <c r="B9" s="63" t="s">
        <v>418</v>
      </c>
      <c r="C9" s="111">
        <v>1.2</v>
      </c>
      <c r="D9" s="111">
        <v>77.8</v>
      </c>
      <c r="E9" s="111">
        <v>12.2</v>
      </c>
      <c r="F9" s="111">
        <v>2.1</v>
      </c>
    </row>
  </sheetData>
  <mergeCells count="1">
    <mergeCell ref="A1:F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12" customWidth="1"/>
    <col min="7" max="16384" width="16.36328125" style="112"/>
  </cols>
  <sheetData>
    <row r="1" spans="1:5" ht="28.65" customHeight="1">
      <c r="A1" s="208" t="s">
        <v>419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113"/>
      <c r="C3" s="114"/>
      <c r="D3" s="114"/>
      <c r="E3" s="114"/>
    </row>
    <row r="4" spans="1:5" ht="20" customHeight="1">
      <c r="A4" s="75"/>
      <c r="B4" s="115"/>
      <c r="C4" s="116"/>
      <c r="D4" s="116"/>
      <c r="E4" s="116"/>
    </row>
    <row r="5" spans="1:5" ht="20" customHeight="1">
      <c r="A5" s="75"/>
      <c r="B5" s="115"/>
      <c r="C5" s="116"/>
      <c r="D5" s="116"/>
      <c r="E5" s="116"/>
    </row>
    <row r="6" spans="1:5" ht="20" customHeight="1">
      <c r="A6" s="75"/>
      <c r="B6" s="115"/>
      <c r="C6" s="116"/>
      <c r="D6" s="116"/>
      <c r="E6" s="116"/>
    </row>
    <row r="7" spans="1:5" ht="20" customHeight="1">
      <c r="A7" s="75"/>
      <c r="B7" s="115"/>
      <c r="C7" s="116"/>
      <c r="D7" s="116"/>
      <c r="E7" s="116"/>
    </row>
    <row r="8" spans="1:5" ht="20" customHeight="1">
      <c r="A8" s="75"/>
      <c r="B8" s="115"/>
      <c r="C8" s="116"/>
      <c r="D8" s="116"/>
      <c r="E8" s="116"/>
    </row>
    <row r="9" spans="1:5" ht="20" customHeight="1">
      <c r="A9" s="75"/>
      <c r="B9" s="115"/>
      <c r="C9" s="116"/>
      <c r="D9" s="116"/>
      <c r="E9" s="116"/>
    </row>
    <row r="10" spans="1:5" ht="20" customHeight="1">
      <c r="A10" s="75"/>
      <c r="B10" s="115"/>
      <c r="C10" s="116"/>
      <c r="D10" s="116"/>
      <c r="E10" s="116"/>
    </row>
    <row r="11" spans="1:5" ht="20" customHeight="1">
      <c r="A11" s="75"/>
      <c r="B11" s="115"/>
      <c r="C11" s="116"/>
      <c r="D11" s="116"/>
      <c r="E11" s="116"/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pageSetUpPr fitToPage="1"/>
  </sheetPr>
  <dimension ref="A1:F1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81640625" style="117" customWidth="1"/>
    <col min="2" max="2" width="20.1796875" style="117" customWidth="1"/>
    <col min="3" max="3" width="15.36328125" style="117" customWidth="1"/>
    <col min="4" max="4" width="15.1796875" style="117" customWidth="1"/>
    <col min="5" max="6" width="14.36328125" style="117" customWidth="1"/>
    <col min="7" max="7" width="16.36328125" style="117" customWidth="1"/>
    <col min="8" max="16384" width="16.36328125" style="117"/>
  </cols>
  <sheetData>
    <row r="1" spans="1:6" ht="28.65" customHeight="1">
      <c r="A1" s="208" t="s">
        <v>420</v>
      </c>
      <c r="B1" s="208"/>
      <c r="C1" s="208"/>
      <c r="D1" s="208"/>
      <c r="E1" s="208"/>
      <c r="F1" s="208"/>
    </row>
    <row r="2" spans="1:6" ht="32.25" customHeight="1">
      <c r="A2" s="57" t="s">
        <v>110</v>
      </c>
      <c r="B2" s="57" t="s">
        <v>111</v>
      </c>
      <c r="C2" s="57" t="s">
        <v>421</v>
      </c>
      <c r="D2" s="57" t="s">
        <v>422</v>
      </c>
      <c r="E2" s="57" t="s">
        <v>423</v>
      </c>
      <c r="F2" s="57" t="s">
        <v>424</v>
      </c>
    </row>
    <row r="3" spans="1:6" ht="20.25" customHeight="1">
      <c r="A3" s="118" t="s">
        <v>425</v>
      </c>
      <c r="B3" s="59" t="s">
        <v>426</v>
      </c>
      <c r="C3" s="60">
        <v>83.4</v>
      </c>
      <c r="D3" s="60">
        <v>68.099999999999994</v>
      </c>
      <c r="E3" s="94">
        <f t="shared" ref="E3:E13" si="0">C3/D3-1</f>
        <v>0.22466960352422927</v>
      </c>
      <c r="F3" s="60">
        <v>11.8</v>
      </c>
    </row>
    <row r="4" spans="1:6" ht="20" customHeight="1">
      <c r="A4" s="66" t="s">
        <v>427</v>
      </c>
      <c r="B4" s="63" t="s">
        <v>428</v>
      </c>
      <c r="C4" s="64">
        <v>62.6</v>
      </c>
      <c r="D4" s="64">
        <v>51.6</v>
      </c>
      <c r="E4" s="98">
        <f t="shared" si="0"/>
        <v>0.21317829457364335</v>
      </c>
      <c r="F4" s="64">
        <v>15.6</v>
      </c>
    </row>
    <row r="5" spans="1:6" ht="20" customHeight="1">
      <c r="A5" s="66" t="s">
        <v>273</v>
      </c>
      <c r="B5" s="63" t="s">
        <v>429</v>
      </c>
      <c r="C5" s="64">
        <v>53.3</v>
      </c>
      <c r="D5" s="64">
        <v>45.4</v>
      </c>
      <c r="E5" s="98">
        <f t="shared" si="0"/>
        <v>0.17400881057268713</v>
      </c>
      <c r="F5" s="64">
        <v>37.9</v>
      </c>
    </row>
    <row r="6" spans="1:6" ht="20" customHeight="1">
      <c r="A6" s="66" t="s">
        <v>388</v>
      </c>
      <c r="B6" s="63" t="s">
        <v>389</v>
      </c>
      <c r="C6" s="64">
        <v>42.2</v>
      </c>
      <c r="D6" s="64">
        <v>38.799999999999997</v>
      </c>
      <c r="E6" s="98">
        <f t="shared" si="0"/>
        <v>8.7628865979381576E-2</v>
      </c>
      <c r="F6" s="64">
        <v>25.8</v>
      </c>
    </row>
    <row r="7" spans="1:6" ht="20" customHeight="1">
      <c r="A7" s="66" t="s">
        <v>126</v>
      </c>
      <c r="B7" s="63" t="s">
        <v>127</v>
      </c>
      <c r="C7" s="64">
        <v>46.7</v>
      </c>
      <c r="D7" s="64">
        <v>43.4</v>
      </c>
      <c r="E7" s="98">
        <f t="shared" si="0"/>
        <v>7.6036866359447064E-2</v>
      </c>
      <c r="F7" s="64">
        <v>35.6</v>
      </c>
    </row>
    <row r="8" spans="1:6" ht="20" customHeight="1">
      <c r="A8" s="66" t="s">
        <v>430</v>
      </c>
      <c r="B8" s="63" t="s">
        <v>431</v>
      </c>
      <c r="C8" s="64">
        <v>52.3</v>
      </c>
      <c r="D8" s="64">
        <v>49.4</v>
      </c>
      <c r="E8" s="98">
        <f t="shared" si="0"/>
        <v>5.870445344129549E-2</v>
      </c>
      <c r="F8" s="64">
        <v>30.6</v>
      </c>
    </row>
    <row r="9" spans="1:6" ht="20" customHeight="1">
      <c r="A9" s="62" t="s">
        <v>432</v>
      </c>
      <c r="B9" s="63" t="s">
        <v>433</v>
      </c>
      <c r="C9" s="64">
        <v>76.599999999999994</v>
      </c>
      <c r="D9" s="64">
        <v>72.8</v>
      </c>
      <c r="E9" s="98">
        <f t="shared" si="0"/>
        <v>5.2197802197802234E-2</v>
      </c>
      <c r="F9" s="64">
        <v>24</v>
      </c>
    </row>
    <row r="10" spans="1:6" ht="20" customHeight="1">
      <c r="A10" s="62" t="s">
        <v>130</v>
      </c>
      <c r="B10" s="63" t="s">
        <v>131</v>
      </c>
      <c r="C10" s="64">
        <v>59.8</v>
      </c>
      <c r="D10" s="64">
        <v>57.6</v>
      </c>
      <c r="E10" s="98">
        <f t="shared" si="0"/>
        <v>3.819444444444442E-2</v>
      </c>
      <c r="F10" s="64">
        <v>37</v>
      </c>
    </row>
    <row r="11" spans="1:6" ht="20" customHeight="1">
      <c r="A11" s="66" t="s">
        <v>434</v>
      </c>
      <c r="B11" s="63" t="s">
        <v>435</v>
      </c>
      <c r="C11" s="64">
        <v>60.9</v>
      </c>
      <c r="D11" s="64">
        <v>58.7</v>
      </c>
      <c r="E11" s="98">
        <f t="shared" si="0"/>
        <v>3.7478705281090319E-2</v>
      </c>
      <c r="F11" s="64">
        <v>40.9</v>
      </c>
    </row>
    <row r="12" spans="1:6" ht="20" customHeight="1">
      <c r="A12" s="62" t="s">
        <v>53</v>
      </c>
      <c r="B12" s="63" t="s">
        <v>436</v>
      </c>
      <c r="C12" s="64">
        <v>78.599999999999994</v>
      </c>
      <c r="D12" s="64">
        <v>76.2</v>
      </c>
      <c r="E12" s="98">
        <f t="shared" si="0"/>
        <v>3.1496062992125928E-2</v>
      </c>
      <c r="F12" s="64">
        <v>20.6</v>
      </c>
    </row>
    <row r="13" spans="1:6" ht="20" customHeight="1">
      <c r="A13" s="66" t="s">
        <v>437</v>
      </c>
      <c r="B13" s="63" t="s">
        <v>438</v>
      </c>
      <c r="C13" s="64">
        <v>76.8</v>
      </c>
      <c r="D13" s="64">
        <v>75.2</v>
      </c>
      <c r="E13" s="98">
        <f t="shared" si="0"/>
        <v>2.1276595744680771E-2</v>
      </c>
      <c r="F13" s="64">
        <v>14.7</v>
      </c>
    </row>
  </sheetData>
  <mergeCells count="1">
    <mergeCell ref="A1:F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G1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19" customWidth="1"/>
    <col min="2" max="2" width="25.81640625" style="119" customWidth="1"/>
    <col min="3" max="3" width="16.6328125" style="119" customWidth="1"/>
    <col min="4" max="7" width="12.7265625" style="119" customWidth="1"/>
    <col min="8" max="8" width="16.36328125" style="119" customWidth="1"/>
    <col min="9" max="16384" width="16.36328125" style="119"/>
  </cols>
  <sheetData>
    <row r="1" spans="1:7" ht="28.65" customHeight="1">
      <c r="A1" s="208" t="s">
        <v>439</v>
      </c>
      <c r="B1" s="208"/>
      <c r="C1" s="208"/>
      <c r="D1" s="208"/>
      <c r="E1" s="208"/>
      <c r="F1" s="208"/>
      <c r="G1" s="208"/>
    </row>
    <row r="2" spans="1:7" ht="56.25" customHeight="1">
      <c r="A2" s="57" t="s">
        <v>59</v>
      </c>
      <c r="B2" s="57" t="s">
        <v>60</v>
      </c>
      <c r="C2" s="57" t="s">
        <v>247</v>
      </c>
      <c r="D2" s="57" t="s">
        <v>440</v>
      </c>
      <c r="E2" s="57" t="s">
        <v>441</v>
      </c>
      <c r="F2" s="57" t="s">
        <v>442</v>
      </c>
      <c r="G2" s="57" t="s">
        <v>443</v>
      </c>
    </row>
    <row r="3" spans="1:7" ht="20.25" customHeight="1">
      <c r="A3" s="120" t="s">
        <v>444</v>
      </c>
      <c r="B3" s="59" t="s">
        <v>445</v>
      </c>
      <c r="C3" s="84" t="s">
        <v>313</v>
      </c>
      <c r="D3" s="93">
        <v>0.11</v>
      </c>
      <c r="E3" s="93">
        <v>6.3E-2</v>
      </c>
      <c r="F3" s="93">
        <v>0.93300000000000005</v>
      </c>
      <c r="G3" s="93">
        <v>0.35</v>
      </c>
    </row>
    <row r="4" spans="1:7" ht="20" customHeight="1">
      <c r="A4" s="66" t="s">
        <v>446</v>
      </c>
      <c r="B4" s="63" t="s">
        <v>447</v>
      </c>
      <c r="C4" s="85" t="s">
        <v>448</v>
      </c>
      <c r="D4" s="97">
        <v>6.9000000000000006E-2</v>
      </c>
      <c r="E4" s="97">
        <v>5.1999999999999998E-2</v>
      </c>
      <c r="F4" s="97">
        <v>0.75</v>
      </c>
      <c r="G4" s="97">
        <v>0.33900000000000002</v>
      </c>
    </row>
    <row r="5" spans="1:7" ht="20" customHeight="1">
      <c r="A5" s="66" t="s">
        <v>220</v>
      </c>
      <c r="B5" s="63" t="s">
        <v>219</v>
      </c>
      <c r="C5" s="85" t="s">
        <v>449</v>
      </c>
      <c r="D5" s="97">
        <v>7.2999999999999995E-2</v>
      </c>
      <c r="E5" s="97">
        <v>8.5999999999999993E-2</v>
      </c>
      <c r="F5" s="97">
        <v>0.71399999999999997</v>
      </c>
      <c r="G5" s="97">
        <v>0.26200000000000001</v>
      </c>
    </row>
    <row r="6" spans="1:7" ht="20" customHeight="1">
      <c r="A6" s="66" t="s">
        <v>450</v>
      </c>
      <c r="B6" s="63" t="s">
        <v>451</v>
      </c>
      <c r="C6" s="85" t="s">
        <v>449</v>
      </c>
      <c r="D6" s="97">
        <v>5.3999999999999999E-2</v>
      </c>
      <c r="E6" s="97">
        <v>5.0999999999999997E-2</v>
      </c>
      <c r="F6" s="97">
        <v>0.55600000000000005</v>
      </c>
      <c r="G6" s="97">
        <v>0.254</v>
      </c>
    </row>
    <row r="7" spans="1:7" ht="20" customHeight="1">
      <c r="A7" s="66" t="s">
        <v>116</v>
      </c>
      <c r="B7" s="63" t="s">
        <v>452</v>
      </c>
      <c r="C7" s="85" t="s">
        <v>358</v>
      </c>
      <c r="D7" s="97">
        <v>9.7000000000000003E-2</v>
      </c>
      <c r="E7" s="97">
        <v>0.14399999999999999</v>
      </c>
      <c r="F7" s="97">
        <v>0.65500000000000003</v>
      </c>
      <c r="G7" s="97">
        <v>0.20200000000000001</v>
      </c>
    </row>
    <row r="8" spans="1:7" ht="20" customHeight="1">
      <c r="A8" s="66" t="s">
        <v>453</v>
      </c>
      <c r="B8" s="63" t="s">
        <v>454</v>
      </c>
      <c r="C8" s="85" t="s">
        <v>449</v>
      </c>
      <c r="D8" s="97">
        <v>8.6999999999999994E-2</v>
      </c>
      <c r="E8" s="97">
        <v>9.9000000000000005E-2</v>
      </c>
      <c r="F8" s="97">
        <v>0.55200000000000005</v>
      </c>
      <c r="G8" s="97">
        <v>0.189</v>
      </c>
    </row>
    <row r="9" spans="1:7" ht="20" customHeight="1">
      <c r="A9" s="62" t="s">
        <v>91</v>
      </c>
      <c r="B9" s="63" t="s">
        <v>455</v>
      </c>
      <c r="C9" s="85" t="s">
        <v>449</v>
      </c>
      <c r="D9" s="97">
        <v>6.0999999999999999E-2</v>
      </c>
      <c r="E9" s="97">
        <v>0.107</v>
      </c>
      <c r="F9" s="97">
        <v>0.6</v>
      </c>
      <c r="G9" s="97">
        <v>0.126</v>
      </c>
    </row>
    <row r="10" spans="1:7" ht="20" customHeight="1">
      <c r="A10" s="62" t="s">
        <v>267</v>
      </c>
      <c r="B10" s="63" t="s">
        <v>456</v>
      </c>
      <c r="C10" s="85" t="s">
        <v>313</v>
      </c>
      <c r="D10" s="97">
        <v>9.7000000000000003E-2</v>
      </c>
      <c r="E10" s="97">
        <v>8.5000000000000006E-2</v>
      </c>
      <c r="F10" s="97">
        <v>0.52</v>
      </c>
      <c r="G10" s="97">
        <v>0.123</v>
      </c>
    </row>
    <row r="11" spans="1:7" ht="20" customHeight="1">
      <c r="A11" s="66" t="s">
        <v>195</v>
      </c>
      <c r="B11" s="63" t="s">
        <v>457</v>
      </c>
      <c r="C11" s="85" t="s">
        <v>449</v>
      </c>
      <c r="D11" s="97">
        <v>0.121</v>
      </c>
      <c r="E11" s="97">
        <v>0.14799999999999999</v>
      </c>
      <c r="F11" s="97">
        <v>0.66700000000000004</v>
      </c>
      <c r="G11" s="97">
        <v>0.11600000000000001</v>
      </c>
    </row>
    <row r="12" spans="1:7" ht="20" customHeight="1">
      <c r="A12" s="62" t="s">
        <v>97</v>
      </c>
      <c r="B12" s="63" t="s">
        <v>458</v>
      </c>
      <c r="C12" s="85" t="s">
        <v>358</v>
      </c>
      <c r="D12" s="97">
        <v>7.5999999999999998E-2</v>
      </c>
      <c r="E12" s="97">
        <v>0.20699999999999999</v>
      </c>
      <c r="F12" s="97">
        <v>0.79400000000000004</v>
      </c>
      <c r="G12" s="97">
        <v>0.109</v>
      </c>
    </row>
    <row r="13" spans="1:7" ht="20" customHeight="1">
      <c r="A13" s="62" t="s">
        <v>67</v>
      </c>
      <c r="B13" s="63" t="s">
        <v>118</v>
      </c>
      <c r="C13" s="85" t="s">
        <v>358</v>
      </c>
      <c r="D13" s="97">
        <v>0.16700000000000001</v>
      </c>
      <c r="E13" s="97">
        <v>0.28799999999999998</v>
      </c>
      <c r="F13" s="97">
        <v>0.72399999999999998</v>
      </c>
      <c r="G13" s="97">
        <v>0.1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pageSetUpPr fitToPage="1"/>
  </sheetPr>
  <dimension ref="A1:G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1796875" style="121" customWidth="1"/>
    <col min="2" max="2" width="7.453125" style="121" customWidth="1"/>
    <col min="3" max="4" width="15.1796875" style="121" customWidth="1"/>
    <col min="5" max="5" width="20.1796875" style="121" customWidth="1"/>
    <col min="6" max="7" width="12.08984375" style="121" customWidth="1"/>
    <col min="8" max="8" width="16.36328125" style="121" customWidth="1"/>
    <col min="9" max="16384" width="16.36328125" style="121"/>
  </cols>
  <sheetData>
    <row r="1" spans="1:7" ht="28.65" customHeight="1">
      <c r="A1" s="208" t="s">
        <v>459</v>
      </c>
      <c r="B1" s="208"/>
      <c r="C1" s="208"/>
      <c r="D1" s="208"/>
      <c r="E1" s="208"/>
      <c r="F1" s="208"/>
      <c r="G1" s="208"/>
    </row>
    <row r="2" spans="1:7" ht="44.25" customHeight="1">
      <c r="A2" s="57" t="s">
        <v>199</v>
      </c>
      <c r="B2" s="57" t="s">
        <v>13</v>
      </c>
      <c r="C2" s="57" t="s">
        <v>460</v>
      </c>
      <c r="D2" s="57" t="s">
        <v>461</v>
      </c>
      <c r="E2" s="57" t="s">
        <v>14</v>
      </c>
      <c r="F2" s="57" t="s">
        <v>462</v>
      </c>
      <c r="G2" s="57" t="s">
        <v>463</v>
      </c>
    </row>
    <row r="3" spans="1:7" ht="20.25" customHeight="1">
      <c r="A3" s="58" t="s">
        <v>414</v>
      </c>
      <c r="B3" s="59" t="s">
        <v>464</v>
      </c>
      <c r="C3" s="93">
        <v>0.183</v>
      </c>
      <c r="D3" s="93">
        <v>0.124</v>
      </c>
      <c r="E3" s="84" t="s">
        <v>333</v>
      </c>
      <c r="F3" s="110">
        <v>2.5</v>
      </c>
      <c r="G3" s="61">
        <v>91</v>
      </c>
    </row>
    <row r="4" spans="1:7" ht="20" customHeight="1">
      <c r="A4" s="66" t="s">
        <v>465</v>
      </c>
      <c r="B4" s="63" t="s">
        <v>466</v>
      </c>
      <c r="C4" s="97">
        <v>7.8E-2</v>
      </c>
      <c r="D4" s="97">
        <v>9.1999999999999998E-2</v>
      </c>
      <c r="E4" s="85" t="s">
        <v>341</v>
      </c>
      <c r="F4" s="111">
        <v>3.3</v>
      </c>
      <c r="G4" s="65">
        <v>91</v>
      </c>
    </row>
    <row r="5" spans="1:7" ht="20" customHeight="1">
      <c r="A5" s="66" t="s">
        <v>467</v>
      </c>
      <c r="B5" s="63" t="s">
        <v>468</v>
      </c>
      <c r="C5" s="97">
        <v>0.32400000000000001</v>
      </c>
      <c r="D5" s="97">
        <v>3.7999999999999999E-2</v>
      </c>
      <c r="E5" s="85" t="s">
        <v>469</v>
      </c>
      <c r="F5" s="111">
        <v>0</v>
      </c>
      <c r="G5" s="65">
        <v>85</v>
      </c>
    </row>
    <row r="6" spans="1:7" ht="20" customHeight="1">
      <c r="A6" s="66" t="s">
        <v>470</v>
      </c>
      <c r="B6" s="63" t="s">
        <v>471</v>
      </c>
      <c r="C6" s="97">
        <v>0.111</v>
      </c>
      <c r="D6" s="97">
        <v>8.3000000000000004E-2</v>
      </c>
      <c r="E6" s="85" t="s">
        <v>472</v>
      </c>
      <c r="F6" s="111">
        <v>2.1</v>
      </c>
      <c r="G6" s="65">
        <v>83</v>
      </c>
    </row>
    <row r="7" spans="1:7" ht="20" customHeight="1">
      <c r="A7" s="66" t="s">
        <v>473</v>
      </c>
      <c r="B7" s="63" t="s">
        <v>474</v>
      </c>
      <c r="C7" s="97">
        <v>0.374</v>
      </c>
      <c r="D7" s="97">
        <v>0.10100000000000001</v>
      </c>
      <c r="E7" s="85" t="s">
        <v>313</v>
      </c>
      <c r="F7" s="111">
        <v>1.8</v>
      </c>
      <c r="G7" s="65">
        <v>82</v>
      </c>
    </row>
    <row r="8" spans="1:7" ht="20" customHeight="1">
      <c r="A8" s="66" t="s">
        <v>475</v>
      </c>
      <c r="B8" s="100" t="s">
        <v>476</v>
      </c>
      <c r="C8" s="97">
        <v>0.45600000000000002</v>
      </c>
      <c r="D8" s="97">
        <v>0.17399999999999999</v>
      </c>
      <c r="E8" s="85" t="s">
        <v>358</v>
      </c>
      <c r="F8" s="111">
        <v>5.7</v>
      </c>
      <c r="G8" s="65">
        <v>81</v>
      </c>
    </row>
    <row r="9" spans="1:7" ht="20" customHeight="1">
      <c r="A9" s="66" t="s">
        <v>477</v>
      </c>
      <c r="B9" s="100" t="s">
        <v>478</v>
      </c>
      <c r="C9" s="97">
        <v>0.46899999999999997</v>
      </c>
      <c r="D9" s="97">
        <v>0.11899999999999999</v>
      </c>
      <c r="E9" s="85" t="s">
        <v>479</v>
      </c>
      <c r="F9" s="111">
        <v>2.1</v>
      </c>
      <c r="G9" s="65">
        <v>80</v>
      </c>
    </row>
    <row r="10" spans="1:7" ht="20" customHeight="1">
      <c r="A10" s="66" t="s">
        <v>480</v>
      </c>
      <c r="B10" s="63" t="s">
        <v>481</v>
      </c>
      <c r="C10" s="97">
        <v>0.58899999999999997</v>
      </c>
      <c r="D10" s="97">
        <v>0.11600000000000001</v>
      </c>
      <c r="E10" s="85" t="s">
        <v>316</v>
      </c>
      <c r="F10" s="111">
        <v>0.8</v>
      </c>
      <c r="G10" s="65">
        <v>78</v>
      </c>
    </row>
    <row r="11" spans="1:7" ht="20" customHeight="1">
      <c r="A11" s="66" t="s">
        <v>482</v>
      </c>
      <c r="B11" s="63" t="s">
        <v>483</v>
      </c>
      <c r="C11" s="97">
        <v>0.129</v>
      </c>
      <c r="D11" s="97">
        <v>0.23300000000000001</v>
      </c>
      <c r="E11" s="85" t="s">
        <v>484</v>
      </c>
      <c r="F11" s="111">
        <v>1.5</v>
      </c>
      <c r="G11" s="65">
        <v>61</v>
      </c>
    </row>
    <row r="12" spans="1:7" ht="20" customHeight="1">
      <c r="A12" s="66" t="s">
        <v>485</v>
      </c>
      <c r="B12" s="63" t="s">
        <v>486</v>
      </c>
      <c r="C12" s="97">
        <v>0.28799999999999998</v>
      </c>
      <c r="D12" s="97">
        <v>0.113</v>
      </c>
      <c r="E12" s="85" t="s">
        <v>487</v>
      </c>
      <c r="F12" s="111">
        <v>2.9</v>
      </c>
      <c r="G12" s="65">
        <v>61</v>
      </c>
    </row>
    <row r="13" spans="1:7" ht="20.25" customHeight="1">
      <c r="A13" s="122" t="s">
        <v>119</v>
      </c>
      <c r="B13" s="123" t="s">
        <v>488</v>
      </c>
      <c r="C13" s="124">
        <v>-0.17899999999999999</v>
      </c>
      <c r="D13" s="124">
        <v>0.314</v>
      </c>
      <c r="E13" s="125" t="s">
        <v>489</v>
      </c>
      <c r="F13" s="126">
        <v>0</v>
      </c>
      <c r="G13" s="127">
        <v>45</v>
      </c>
    </row>
    <row r="14" spans="1:7" ht="20.25" customHeight="1">
      <c r="A14" s="128" t="s">
        <v>490</v>
      </c>
      <c r="B14" s="129" t="s">
        <v>491</v>
      </c>
      <c r="C14" s="130">
        <v>0.22900000000000001</v>
      </c>
      <c r="D14" s="131"/>
      <c r="E14" s="131"/>
      <c r="F14" s="132">
        <v>1.2</v>
      </c>
      <c r="G14" s="131"/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33" customWidth="1"/>
    <col min="7" max="16384" width="16.36328125" style="133"/>
  </cols>
  <sheetData>
    <row r="1" spans="1:5" ht="28.65" customHeight="1">
      <c r="A1" s="208" t="s">
        <v>492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113"/>
      <c r="C3" s="114"/>
      <c r="D3" s="114"/>
      <c r="E3" s="114"/>
    </row>
    <row r="4" spans="1:5" ht="20" customHeight="1">
      <c r="A4" s="75"/>
      <c r="B4" s="115"/>
      <c r="C4" s="116"/>
      <c r="D4" s="116"/>
      <c r="E4" s="116"/>
    </row>
    <row r="5" spans="1:5" ht="20" customHeight="1">
      <c r="A5" s="75"/>
      <c r="B5" s="115"/>
      <c r="C5" s="116"/>
      <c r="D5" s="116"/>
      <c r="E5" s="116"/>
    </row>
    <row r="6" spans="1:5" ht="20" customHeight="1">
      <c r="A6" s="75"/>
      <c r="B6" s="115"/>
      <c r="C6" s="116"/>
      <c r="D6" s="116"/>
      <c r="E6" s="116"/>
    </row>
    <row r="7" spans="1:5" ht="20" customHeight="1">
      <c r="A7" s="75"/>
      <c r="B7" s="115"/>
      <c r="C7" s="116"/>
      <c r="D7" s="116"/>
      <c r="E7" s="116"/>
    </row>
    <row r="8" spans="1:5" ht="20" customHeight="1">
      <c r="A8" s="75"/>
      <c r="B8" s="115"/>
      <c r="C8" s="116"/>
      <c r="D8" s="116"/>
      <c r="E8" s="116"/>
    </row>
    <row r="9" spans="1:5" ht="20" customHeight="1">
      <c r="A9" s="75"/>
      <c r="B9" s="115"/>
      <c r="C9" s="116"/>
      <c r="D9" s="116"/>
      <c r="E9" s="116"/>
    </row>
    <row r="10" spans="1:5" ht="20" customHeight="1">
      <c r="A10" s="75"/>
      <c r="B10" s="115"/>
      <c r="C10" s="116"/>
      <c r="D10" s="116"/>
      <c r="E10" s="116"/>
    </row>
    <row r="11" spans="1:5" ht="20" customHeight="1">
      <c r="A11" s="75"/>
      <c r="B11" s="115"/>
      <c r="C11" s="116"/>
      <c r="D11" s="116"/>
      <c r="E11" s="116"/>
    </row>
  </sheetData>
  <mergeCells count="1">
    <mergeCell ref="A1:E1"/>
  </mergeCells>
  <phoneticPr fontId="13" type="noConversion"/>
  <pageMargins left="1" right="1" top="1" bottom="1" header="0.25" footer="0.25"/>
  <pageSetup scale="93" orientation="landscape"/>
  <headerFooter>
    <oddFooter>&amp;C&amp;"Helvetica Neue,Regular"&amp;12&amp;K000000&amp;P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pageSetUpPr fitToPage="1"/>
  </sheetPr>
  <dimension ref="A1:Q3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81640625" style="134" customWidth="1"/>
    <col min="2" max="2" width="6.6328125" style="134" customWidth="1"/>
    <col min="3" max="3" width="13.1796875" style="134" customWidth="1"/>
    <col min="4" max="4" width="12.1796875" style="134" customWidth="1"/>
    <col min="5" max="6" width="13.81640625" style="134" customWidth="1"/>
    <col min="7" max="7" width="15.36328125" style="134" customWidth="1"/>
    <col min="8" max="8" width="15.81640625" style="134" customWidth="1"/>
    <col min="9" max="9" width="13.81640625" style="134" customWidth="1"/>
    <col min="10" max="10" width="15.453125" style="134" customWidth="1"/>
    <col min="11" max="11" width="11.453125" style="134" customWidth="1"/>
    <col min="12" max="12" width="12.453125" style="134" customWidth="1"/>
    <col min="13" max="13" width="11.36328125" style="134" customWidth="1"/>
    <col min="14" max="14" width="13.6328125" style="134" customWidth="1"/>
    <col min="15" max="15" width="11" style="134" customWidth="1"/>
    <col min="16" max="16" width="15.81640625" style="134" customWidth="1"/>
    <col min="17" max="17" width="6.1796875" style="134" customWidth="1"/>
    <col min="18" max="18" width="16.36328125" style="134" customWidth="1"/>
    <col min="19" max="16384" width="16.36328125" style="134"/>
  </cols>
  <sheetData>
    <row r="1" spans="1:17" ht="28.65" customHeight="1">
      <c r="A1" s="208" t="s">
        <v>493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N1" s="208"/>
      <c r="O1" s="208"/>
      <c r="P1" s="208"/>
      <c r="Q1" s="208"/>
    </row>
    <row r="2" spans="1:17" ht="44.25" customHeight="1">
      <c r="A2" s="57" t="s">
        <v>199</v>
      </c>
      <c r="B2" s="57" t="s">
        <v>110</v>
      </c>
      <c r="C2" s="57" t="s">
        <v>494</v>
      </c>
      <c r="D2" s="57" t="s">
        <v>495</v>
      </c>
      <c r="E2" s="57" t="s">
        <v>496</v>
      </c>
      <c r="F2" s="57" t="s">
        <v>497</v>
      </c>
      <c r="G2" s="57" t="s">
        <v>498</v>
      </c>
      <c r="H2" s="57" t="s">
        <v>499</v>
      </c>
      <c r="I2" s="57" t="s">
        <v>500</v>
      </c>
      <c r="J2" s="57" t="s">
        <v>501</v>
      </c>
      <c r="K2" s="57" t="s">
        <v>204</v>
      </c>
      <c r="L2" s="57" t="s">
        <v>502</v>
      </c>
      <c r="M2" s="57" t="s">
        <v>503</v>
      </c>
      <c r="N2" s="57" t="s">
        <v>504</v>
      </c>
      <c r="O2" s="57" t="s">
        <v>505</v>
      </c>
      <c r="P2" s="57" t="s">
        <v>207</v>
      </c>
      <c r="Q2" s="57" t="s">
        <v>506</v>
      </c>
    </row>
    <row r="3" spans="1:17" ht="20.25" customHeight="1">
      <c r="A3" s="58" t="s">
        <v>507</v>
      </c>
      <c r="B3" s="59" t="s">
        <v>444</v>
      </c>
      <c r="C3" s="93">
        <v>1.35</v>
      </c>
      <c r="D3" s="92">
        <v>0.15010000000000001</v>
      </c>
      <c r="E3" s="92">
        <v>-0.40839999999999999</v>
      </c>
      <c r="F3" s="94">
        <f>-(D3/E3-1)</f>
        <v>1.3675318315377081</v>
      </c>
      <c r="G3" s="92">
        <v>7.1099999999999997E-2</v>
      </c>
      <c r="H3" s="135">
        <v>-0.42699999999999999</v>
      </c>
      <c r="I3" s="94">
        <f>-(G3/H3-1)</f>
        <v>1.1665105386416861</v>
      </c>
      <c r="J3" s="93">
        <v>4.2999999999999997E-2</v>
      </c>
      <c r="K3" s="94">
        <v>0.93</v>
      </c>
      <c r="L3" s="94">
        <v>7.0000000000000007E-2</v>
      </c>
      <c r="M3" s="94">
        <v>0</v>
      </c>
      <c r="N3" s="95" t="s">
        <v>508</v>
      </c>
      <c r="O3" s="95" t="s">
        <v>509</v>
      </c>
      <c r="P3" s="93">
        <v>0.4</v>
      </c>
      <c r="Q3" s="61">
        <v>6</v>
      </c>
    </row>
    <row r="4" spans="1:17" ht="20" customHeight="1">
      <c r="A4" s="66" t="s">
        <v>510</v>
      </c>
      <c r="B4" s="63" t="s">
        <v>273</v>
      </c>
      <c r="C4" s="97">
        <v>0.3</v>
      </c>
      <c r="D4" s="96">
        <v>0.53349999999999997</v>
      </c>
      <c r="E4" s="96">
        <v>0.45429999999999998</v>
      </c>
      <c r="F4" s="98">
        <f>D4/E4-1</f>
        <v>0.17433414043583539</v>
      </c>
      <c r="G4" s="96">
        <v>0.46389999999999998</v>
      </c>
      <c r="H4" s="136">
        <v>0.39700000000000002</v>
      </c>
      <c r="I4" s="98">
        <f>G4/H4-1</f>
        <v>0.16851385390428208</v>
      </c>
      <c r="J4" s="97">
        <v>2.4E-2</v>
      </c>
      <c r="K4" s="97">
        <v>0.7</v>
      </c>
      <c r="L4" s="97">
        <v>0.3</v>
      </c>
      <c r="M4" s="98">
        <v>0</v>
      </c>
      <c r="N4" s="99" t="s">
        <v>511</v>
      </c>
      <c r="O4" s="99" t="s">
        <v>512</v>
      </c>
      <c r="P4" s="98">
        <v>0.32</v>
      </c>
      <c r="Q4" s="65">
        <v>6</v>
      </c>
    </row>
    <row r="5" spans="1:17" ht="20" customHeight="1">
      <c r="A5" s="66" t="s">
        <v>513</v>
      </c>
      <c r="B5" s="63" t="s">
        <v>514</v>
      </c>
      <c r="C5" s="97">
        <v>1.3839999999999999</v>
      </c>
      <c r="D5" s="96">
        <v>0.11269999999999999</v>
      </c>
      <c r="E5" s="96">
        <v>-0.36349999999999999</v>
      </c>
      <c r="F5" s="98">
        <f>-(D5/E5-1)</f>
        <v>1.310041265474553</v>
      </c>
      <c r="G5" s="96">
        <v>7.9299999999999995E-2</v>
      </c>
      <c r="H5" s="96">
        <v>-0.31390000000000001</v>
      </c>
      <c r="I5" s="98">
        <f>-(G5/H5-1)</f>
        <v>1.252628225549538</v>
      </c>
      <c r="J5" s="97">
        <v>3.2000000000000001E-2</v>
      </c>
      <c r="K5" s="98">
        <v>0.79</v>
      </c>
      <c r="L5" s="98">
        <v>0.21</v>
      </c>
      <c r="M5" s="98">
        <v>0</v>
      </c>
      <c r="N5" s="99" t="s">
        <v>515</v>
      </c>
      <c r="O5" s="99" t="s">
        <v>516</v>
      </c>
      <c r="P5" s="97">
        <v>0.3</v>
      </c>
      <c r="Q5" s="65">
        <v>6</v>
      </c>
    </row>
    <row r="6" spans="1:17" ht="20" customHeight="1">
      <c r="A6" s="66" t="s">
        <v>129</v>
      </c>
      <c r="B6" s="63" t="s">
        <v>128</v>
      </c>
      <c r="C6" s="97">
        <v>0.97699999999999998</v>
      </c>
      <c r="D6" s="96">
        <v>4.1700000000000001E-2</v>
      </c>
      <c r="E6" s="96">
        <v>1.66E-2</v>
      </c>
      <c r="F6" s="98">
        <f>D6/E6-1</f>
        <v>1.5120481927710845</v>
      </c>
      <c r="G6" s="96">
        <v>4.1200000000000001E-2</v>
      </c>
      <c r="H6" s="96">
        <v>7.1999999999999998E-3</v>
      </c>
      <c r="I6" s="98">
        <f>G6/H6-1</f>
        <v>4.7222222222222223</v>
      </c>
      <c r="J6" s="97">
        <v>0.13900000000000001</v>
      </c>
      <c r="K6" s="98">
        <v>0.79</v>
      </c>
      <c r="L6" s="98">
        <v>0.21</v>
      </c>
      <c r="M6" s="98">
        <v>0</v>
      </c>
      <c r="N6" s="99" t="s">
        <v>517</v>
      </c>
      <c r="O6" s="99" t="s">
        <v>518</v>
      </c>
      <c r="P6" s="98">
        <v>0.12</v>
      </c>
      <c r="Q6" s="65">
        <v>6</v>
      </c>
    </row>
    <row r="7" spans="1:17" ht="20" customHeight="1">
      <c r="A7" s="66" t="s">
        <v>118</v>
      </c>
      <c r="B7" s="100" t="s">
        <v>67</v>
      </c>
      <c r="C7" s="97">
        <v>1.748</v>
      </c>
      <c r="D7" s="96">
        <v>0.34110000000000001</v>
      </c>
      <c r="E7" s="96">
        <v>-0.1336</v>
      </c>
      <c r="F7" s="98">
        <f>-(D7/E7-1)</f>
        <v>3.5531437125748506</v>
      </c>
      <c r="G7" s="136">
        <v>0.41899999999999998</v>
      </c>
      <c r="H7" s="96">
        <v>0.25629999999999997</v>
      </c>
      <c r="I7" s="98">
        <f>G7/H7-1</f>
        <v>0.63480296527506841</v>
      </c>
      <c r="J7" s="97">
        <v>0.1</v>
      </c>
      <c r="K7" s="98">
        <v>0.86</v>
      </c>
      <c r="L7" s="98">
        <v>0.14000000000000001</v>
      </c>
      <c r="M7" s="98">
        <v>0</v>
      </c>
      <c r="N7" s="99" t="s">
        <v>519</v>
      </c>
      <c r="O7" s="99" t="s">
        <v>520</v>
      </c>
      <c r="P7" s="98">
        <v>0.11</v>
      </c>
      <c r="Q7" s="65">
        <v>6</v>
      </c>
    </row>
    <row r="8" spans="1:17" ht="20" customHeight="1">
      <c r="A8" s="66" t="s">
        <v>521</v>
      </c>
      <c r="B8" s="63" t="s">
        <v>522</v>
      </c>
      <c r="C8" s="97">
        <v>0.96899999999999997</v>
      </c>
      <c r="D8" s="96">
        <v>6.4199999999999993E-2</v>
      </c>
      <c r="E8" s="96">
        <v>-1.0800000000000001E-2</v>
      </c>
      <c r="F8" s="98">
        <f>-(D8/E8-1)</f>
        <v>6.9444444444444438</v>
      </c>
      <c r="G8" s="96">
        <v>6.8699999999999997E-2</v>
      </c>
      <c r="H8" s="96">
        <v>-3.3E-3</v>
      </c>
      <c r="I8" s="98">
        <f>-(G8/H8-1)</f>
        <v>21.818181818181817</v>
      </c>
      <c r="J8" s="97">
        <v>0.28999999999999998</v>
      </c>
      <c r="K8" s="98">
        <v>0.79</v>
      </c>
      <c r="L8" s="98">
        <v>0.21</v>
      </c>
      <c r="M8" s="98">
        <v>0</v>
      </c>
      <c r="N8" s="99" t="s">
        <v>523</v>
      </c>
      <c r="O8" s="99" t="s">
        <v>524</v>
      </c>
      <c r="P8" s="98">
        <v>0.09</v>
      </c>
      <c r="Q8" s="65">
        <v>6</v>
      </c>
    </row>
    <row r="9" spans="1:17" ht="20" customHeight="1">
      <c r="A9" s="66" t="s">
        <v>525</v>
      </c>
      <c r="B9" s="100" t="s">
        <v>130</v>
      </c>
      <c r="C9" s="97">
        <v>0.3</v>
      </c>
      <c r="D9" s="136">
        <v>0.59799999999999998</v>
      </c>
      <c r="E9" s="96">
        <v>0.57630000000000003</v>
      </c>
      <c r="F9" s="98">
        <f>D9/E9-1</f>
        <v>3.7653999652958348E-2</v>
      </c>
      <c r="G9" s="96">
        <v>0.39889999999999998</v>
      </c>
      <c r="H9" s="96">
        <v>0.35089999999999999</v>
      </c>
      <c r="I9" s="98">
        <f t="shared" ref="I9:I31" si="0">G9/H9-1</f>
        <v>0.1367911085779423</v>
      </c>
      <c r="J9" s="97">
        <v>6.0999999999999999E-2</v>
      </c>
      <c r="K9" s="98">
        <v>0.68</v>
      </c>
      <c r="L9" s="98">
        <v>0.32</v>
      </c>
      <c r="M9" s="98">
        <v>0</v>
      </c>
      <c r="N9" s="99" t="s">
        <v>526</v>
      </c>
      <c r="O9" s="99" t="s">
        <v>527</v>
      </c>
      <c r="P9" s="98">
        <v>0.25</v>
      </c>
      <c r="Q9" s="65">
        <v>5</v>
      </c>
    </row>
    <row r="10" spans="1:17" ht="20" customHeight="1">
      <c r="A10" s="66" t="s">
        <v>528</v>
      </c>
      <c r="B10" s="63" t="s">
        <v>186</v>
      </c>
      <c r="C10" s="97">
        <v>1.1619999999999999</v>
      </c>
      <c r="D10" s="96">
        <v>5.2900000000000003E-2</v>
      </c>
      <c r="E10" s="96">
        <v>-1.26E-2</v>
      </c>
      <c r="F10" s="98">
        <f>-(D10/E10-1)</f>
        <v>5.1984126984126986</v>
      </c>
      <c r="G10" s="96">
        <v>6.1100000000000002E-2</v>
      </c>
      <c r="H10" s="96">
        <v>8.3999999999999995E-3</v>
      </c>
      <c r="I10" s="98">
        <f t="shared" si="0"/>
        <v>6.2738095238095246</v>
      </c>
      <c r="J10" s="97">
        <v>9.0999999999999998E-2</v>
      </c>
      <c r="K10" s="98">
        <v>0.81</v>
      </c>
      <c r="L10" s="98">
        <v>0.14000000000000001</v>
      </c>
      <c r="M10" s="98">
        <v>0.05</v>
      </c>
      <c r="N10" s="99" t="s">
        <v>529</v>
      </c>
      <c r="O10" s="99" t="s">
        <v>530</v>
      </c>
      <c r="P10" s="98">
        <v>0.09</v>
      </c>
      <c r="Q10" s="65">
        <v>5</v>
      </c>
    </row>
    <row r="11" spans="1:17" ht="20" customHeight="1">
      <c r="A11" s="66" t="s">
        <v>531</v>
      </c>
      <c r="B11" s="63" t="s">
        <v>532</v>
      </c>
      <c r="C11" s="97">
        <v>0.33600000000000002</v>
      </c>
      <c r="D11" s="96">
        <v>0.33279999999999998</v>
      </c>
      <c r="E11" s="96">
        <v>0.32740000000000002</v>
      </c>
      <c r="F11" s="98">
        <f t="shared" ref="F11:F31" si="1">D11/E11-1</f>
        <v>1.6493585827733526E-2</v>
      </c>
      <c r="G11" s="96">
        <v>0.23250000000000001</v>
      </c>
      <c r="H11" s="96">
        <v>0.22359999999999999</v>
      </c>
      <c r="I11" s="98">
        <f t="shared" si="0"/>
        <v>3.9803220035778297E-2</v>
      </c>
      <c r="J11" s="97">
        <v>0.02</v>
      </c>
      <c r="K11" s="98">
        <v>0.93</v>
      </c>
      <c r="L11" s="98">
        <v>7.0000000000000007E-2</v>
      </c>
      <c r="M11" s="98">
        <v>0</v>
      </c>
      <c r="N11" s="99" t="s">
        <v>533</v>
      </c>
      <c r="O11" s="99" t="s">
        <v>534</v>
      </c>
      <c r="P11" s="98">
        <v>0.44</v>
      </c>
      <c r="Q11" s="65">
        <v>4</v>
      </c>
    </row>
    <row r="12" spans="1:17" ht="20" customHeight="1">
      <c r="A12" s="66" t="s">
        <v>435</v>
      </c>
      <c r="B12" s="63" t="s">
        <v>434</v>
      </c>
      <c r="C12" s="97">
        <v>0.42399999999999999</v>
      </c>
      <c r="D12" s="96">
        <v>0.60860000000000003</v>
      </c>
      <c r="E12" s="96">
        <v>0.58709999999999996</v>
      </c>
      <c r="F12" s="98">
        <f t="shared" si="1"/>
        <v>3.6620677908363319E-2</v>
      </c>
      <c r="G12" s="136">
        <v>0.44700000000000001</v>
      </c>
      <c r="H12" s="96">
        <v>0.39950000000000002</v>
      </c>
      <c r="I12" s="98">
        <f t="shared" si="0"/>
        <v>0.11889862327909873</v>
      </c>
      <c r="J12" s="97">
        <v>4.7E-2</v>
      </c>
      <c r="K12" s="98">
        <v>0.67</v>
      </c>
      <c r="L12" s="98">
        <v>0.33</v>
      </c>
      <c r="M12" s="98">
        <v>0</v>
      </c>
      <c r="N12" s="99" t="s">
        <v>535</v>
      </c>
      <c r="O12" s="99" t="s">
        <v>536</v>
      </c>
      <c r="P12" s="98">
        <v>0.21</v>
      </c>
      <c r="Q12" s="65">
        <v>4</v>
      </c>
    </row>
    <row r="13" spans="1:17" ht="20" customHeight="1">
      <c r="A13" s="66" t="s">
        <v>537</v>
      </c>
      <c r="B13" s="63" t="s">
        <v>538</v>
      </c>
      <c r="C13" s="97">
        <v>0.85</v>
      </c>
      <c r="D13" s="96">
        <v>0.33839999999999998</v>
      </c>
      <c r="E13" s="96">
        <v>3.3099999999999997E-2</v>
      </c>
      <c r="F13" s="98">
        <f t="shared" si="1"/>
        <v>9.2235649546827787</v>
      </c>
      <c r="G13" s="96">
        <v>0.47789999999999999</v>
      </c>
      <c r="H13" s="96">
        <v>0.38879999999999998</v>
      </c>
      <c r="I13" s="98">
        <f t="shared" si="0"/>
        <v>0.22916666666666674</v>
      </c>
      <c r="J13" s="97">
        <v>3.5000000000000003E-2</v>
      </c>
      <c r="K13" s="98">
        <v>0.63</v>
      </c>
      <c r="L13" s="98">
        <v>0.37</v>
      </c>
      <c r="M13" s="98">
        <v>0</v>
      </c>
      <c r="N13" s="99" t="s">
        <v>539</v>
      </c>
      <c r="O13" s="99" t="s">
        <v>540</v>
      </c>
      <c r="P13" s="98">
        <v>0.16</v>
      </c>
      <c r="Q13" s="65">
        <v>4</v>
      </c>
    </row>
    <row r="14" spans="1:17" ht="20" customHeight="1">
      <c r="A14" s="66" t="s">
        <v>541</v>
      </c>
      <c r="B14" s="63" t="s">
        <v>191</v>
      </c>
      <c r="C14" s="97">
        <v>0.97</v>
      </c>
      <c r="D14" s="96">
        <v>0.33989999999999998</v>
      </c>
      <c r="E14" s="96">
        <v>0.13669999999999999</v>
      </c>
      <c r="F14" s="98">
        <f t="shared" si="1"/>
        <v>1.4864667154352595</v>
      </c>
      <c r="G14" s="96">
        <v>0.31480000000000002</v>
      </c>
      <c r="H14" s="96">
        <v>0.14480000000000001</v>
      </c>
      <c r="I14" s="98">
        <f t="shared" si="0"/>
        <v>1.1740331491712706</v>
      </c>
      <c r="J14" s="97">
        <v>4.3999999999999997E-2</v>
      </c>
      <c r="K14" s="98">
        <v>0.27</v>
      </c>
      <c r="L14" s="98">
        <v>0.66</v>
      </c>
      <c r="M14" s="98">
        <v>7.0000000000000007E-2</v>
      </c>
      <c r="N14" s="99" t="s">
        <v>542</v>
      </c>
      <c r="O14" s="99" t="s">
        <v>543</v>
      </c>
      <c r="P14" s="98">
        <v>0.01</v>
      </c>
      <c r="Q14" s="65">
        <v>4</v>
      </c>
    </row>
    <row r="15" spans="1:17" ht="20" customHeight="1">
      <c r="A15" s="66" t="s">
        <v>544</v>
      </c>
      <c r="B15" s="63" t="s">
        <v>545</v>
      </c>
      <c r="C15" s="97">
        <v>0.189</v>
      </c>
      <c r="D15" s="96">
        <v>0.30449999999999999</v>
      </c>
      <c r="E15" s="96">
        <v>0.26979999999999998</v>
      </c>
      <c r="F15" s="98">
        <f t="shared" si="1"/>
        <v>0.12861378799110446</v>
      </c>
      <c r="G15" s="96">
        <v>0.2147</v>
      </c>
      <c r="H15" s="96">
        <v>0.1774</v>
      </c>
      <c r="I15" s="98">
        <f t="shared" si="0"/>
        <v>0.21025930101465606</v>
      </c>
      <c r="J15" s="97">
        <v>4.8000000000000001E-2</v>
      </c>
      <c r="K15" s="98">
        <v>0.77</v>
      </c>
      <c r="L15" s="98">
        <v>0.23</v>
      </c>
      <c r="M15" s="98">
        <v>0</v>
      </c>
      <c r="N15" s="99" t="s">
        <v>546</v>
      </c>
      <c r="O15" s="99" t="s">
        <v>547</v>
      </c>
      <c r="P15" s="98">
        <v>0.43</v>
      </c>
      <c r="Q15" s="65">
        <v>3</v>
      </c>
    </row>
    <row r="16" spans="1:17" ht="20" customHeight="1">
      <c r="A16" s="66" t="s">
        <v>548</v>
      </c>
      <c r="B16" s="100" t="s">
        <v>549</v>
      </c>
      <c r="C16" s="97">
        <v>0.48799999999999999</v>
      </c>
      <c r="D16" s="96">
        <v>0.50270000000000004</v>
      </c>
      <c r="E16" s="96">
        <v>0.44729999999999998</v>
      </c>
      <c r="F16" s="98">
        <f t="shared" si="1"/>
        <v>0.12385423653029304</v>
      </c>
      <c r="G16" s="96">
        <v>0.27889999999999998</v>
      </c>
      <c r="H16" s="96">
        <v>0.2112</v>
      </c>
      <c r="I16" s="98">
        <f t="shared" si="0"/>
        <v>0.32054924242424243</v>
      </c>
      <c r="J16" s="97">
        <v>0.112</v>
      </c>
      <c r="K16" s="98">
        <v>0.59</v>
      </c>
      <c r="L16" s="98">
        <v>0.39</v>
      </c>
      <c r="M16" s="98">
        <v>0.02</v>
      </c>
      <c r="N16" s="99" t="s">
        <v>550</v>
      </c>
      <c r="O16" s="99" t="s">
        <v>551</v>
      </c>
      <c r="P16" s="98">
        <v>0.26</v>
      </c>
      <c r="Q16" s="65">
        <v>3</v>
      </c>
    </row>
    <row r="17" spans="1:17" ht="20" customHeight="1">
      <c r="A17" s="66" t="s">
        <v>552</v>
      </c>
      <c r="B17" s="63" t="s">
        <v>152</v>
      </c>
      <c r="C17" s="97">
        <v>0.185</v>
      </c>
      <c r="D17" s="96">
        <v>0.69330000000000003</v>
      </c>
      <c r="E17" s="96">
        <v>0.63759999999999994</v>
      </c>
      <c r="F17" s="98">
        <f t="shared" si="1"/>
        <v>8.7358845671267282E-2</v>
      </c>
      <c r="G17" s="96">
        <v>0.57330000000000003</v>
      </c>
      <c r="H17" s="96">
        <v>0.50439999999999996</v>
      </c>
      <c r="I17" s="98">
        <f t="shared" si="0"/>
        <v>0.13659793814433008</v>
      </c>
      <c r="J17" s="97">
        <v>6.4000000000000001E-2</v>
      </c>
      <c r="K17" s="98">
        <v>0.43</v>
      </c>
      <c r="L17" s="98">
        <v>0.44</v>
      </c>
      <c r="M17" s="98">
        <v>0.13</v>
      </c>
      <c r="N17" s="99" t="s">
        <v>553</v>
      </c>
      <c r="O17" s="99" t="s">
        <v>554</v>
      </c>
      <c r="P17" s="98">
        <v>0.17</v>
      </c>
      <c r="Q17" s="65">
        <v>3</v>
      </c>
    </row>
    <row r="18" spans="1:17" ht="20" customHeight="1">
      <c r="A18" s="66" t="s">
        <v>555</v>
      </c>
      <c r="B18" s="63" t="s">
        <v>556</v>
      </c>
      <c r="C18" s="97">
        <v>0.25800000000000001</v>
      </c>
      <c r="D18" s="96">
        <v>0.71560000000000001</v>
      </c>
      <c r="E18" s="96">
        <v>0.67730000000000001</v>
      </c>
      <c r="F18" s="98">
        <f t="shared" si="1"/>
        <v>5.6548058467444262E-2</v>
      </c>
      <c r="G18" s="96">
        <v>0.35439999999999999</v>
      </c>
      <c r="H18" s="96">
        <v>0.27429999999999999</v>
      </c>
      <c r="I18" s="98">
        <f t="shared" si="0"/>
        <v>0.29201604083120669</v>
      </c>
      <c r="J18" s="97">
        <v>3.5000000000000003E-2</v>
      </c>
      <c r="K18" s="98">
        <v>0.06</v>
      </c>
      <c r="L18" s="98">
        <v>0.94</v>
      </c>
      <c r="M18" s="98">
        <v>0</v>
      </c>
      <c r="N18" s="99" t="s">
        <v>557</v>
      </c>
      <c r="O18" s="99" t="s">
        <v>558</v>
      </c>
      <c r="P18" s="98">
        <v>-0.09</v>
      </c>
      <c r="Q18" s="65">
        <v>3</v>
      </c>
    </row>
    <row r="19" spans="1:17" ht="20" customHeight="1">
      <c r="A19" s="66" t="s">
        <v>559</v>
      </c>
      <c r="B19" s="63" t="s">
        <v>560</v>
      </c>
      <c r="C19" s="97">
        <v>0.218</v>
      </c>
      <c r="D19" s="96">
        <v>0.38469999999999999</v>
      </c>
      <c r="E19" s="96">
        <v>0.33960000000000001</v>
      </c>
      <c r="F19" s="98">
        <f t="shared" si="1"/>
        <v>0.13280329799764412</v>
      </c>
      <c r="G19" s="96">
        <v>0.46039999999999998</v>
      </c>
      <c r="H19" s="136">
        <v>0.437</v>
      </c>
      <c r="I19" s="98">
        <f t="shared" si="0"/>
        <v>5.3546910755148724E-2</v>
      </c>
      <c r="J19" s="97">
        <v>2.5000000000000001E-2</v>
      </c>
      <c r="K19" s="98">
        <v>0.55000000000000004</v>
      </c>
      <c r="L19" s="97">
        <v>0.4</v>
      </c>
      <c r="M19" s="98">
        <v>0.05</v>
      </c>
      <c r="N19" s="99" t="s">
        <v>561</v>
      </c>
      <c r="O19" s="99" t="s">
        <v>562</v>
      </c>
      <c r="P19" s="98">
        <v>0.34</v>
      </c>
      <c r="Q19" s="65">
        <v>2</v>
      </c>
    </row>
    <row r="20" spans="1:17" ht="20" customHeight="1">
      <c r="A20" s="66" t="s">
        <v>563</v>
      </c>
      <c r="B20" s="100" t="s">
        <v>91</v>
      </c>
      <c r="C20" s="97">
        <v>0.13200000000000001</v>
      </c>
      <c r="D20" s="96">
        <v>0.87919999999999998</v>
      </c>
      <c r="E20" s="96">
        <v>0.86939999999999995</v>
      </c>
      <c r="F20" s="98">
        <f t="shared" si="1"/>
        <v>1.1272141706924366E-2</v>
      </c>
      <c r="G20" s="96">
        <v>0.50370000000000004</v>
      </c>
      <c r="H20" s="136">
        <v>0.43</v>
      </c>
      <c r="I20" s="98">
        <f t="shared" si="0"/>
        <v>0.1713953488372093</v>
      </c>
      <c r="J20" s="97">
        <v>4.5999999999999999E-2</v>
      </c>
      <c r="K20" s="98">
        <v>0.65</v>
      </c>
      <c r="L20" s="97">
        <v>0.3</v>
      </c>
      <c r="M20" s="98">
        <v>0.05</v>
      </c>
      <c r="N20" s="99" t="s">
        <v>564</v>
      </c>
      <c r="O20" s="99" t="s">
        <v>565</v>
      </c>
      <c r="P20" s="98">
        <v>0.14000000000000001</v>
      </c>
      <c r="Q20" s="65">
        <v>2</v>
      </c>
    </row>
    <row r="21" spans="1:17" ht="20" customHeight="1">
      <c r="A21" s="66" t="s">
        <v>566</v>
      </c>
      <c r="B21" s="63" t="s">
        <v>567</v>
      </c>
      <c r="C21" s="97">
        <v>0.314</v>
      </c>
      <c r="D21" s="96">
        <v>0.32469999999999999</v>
      </c>
      <c r="E21" s="96">
        <v>0.29980000000000001</v>
      </c>
      <c r="F21" s="98">
        <f t="shared" si="1"/>
        <v>8.3055370246831073E-2</v>
      </c>
      <c r="G21" s="96">
        <v>0.3115</v>
      </c>
      <c r="H21" s="96">
        <v>0.30220000000000002</v>
      </c>
      <c r="I21" s="98">
        <f t="shared" si="0"/>
        <v>3.0774321641297009E-2</v>
      </c>
      <c r="J21" s="97">
        <v>3.3000000000000002E-2</v>
      </c>
      <c r="K21" s="97">
        <v>0.2</v>
      </c>
      <c r="L21" s="97">
        <v>0.7</v>
      </c>
      <c r="M21" s="97">
        <v>0.1</v>
      </c>
      <c r="N21" s="99" t="s">
        <v>568</v>
      </c>
      <c r="O21" s="99" t="s">
        <v>569</v>
      </c>
      <c r="P21" s="98">
        <v>0.11</v>
      </c>
      <c r="Q21" s="65">
        <v>2</v>
      </c>
    </row>
    <row r="22" spans="1:17" ht="20" customHeight="1">
      <c r="A22" s="66" t="s">
        <v>570</v>
      </c>
      <c r="B22" s="100" t="s">
        <v>28</v>
      </c>
      <c r="C22" s="97">
        <v>0.111</v>
      </c>
      <c r="D22" s="96">
        <v>0.43759999999999999</v>
      </c>
      <c r="E22" s="96">
        <v>0.40050000000000002</v>
      </c>
      <c r="F22" s="98">
        <f t="shared" si="1"/>
        <v>9.2634207240948729E-2</v>
      </c>
      <c r="G22" s="96">
        <v>0.35649999999999998</v>
      </c>
      <c r="H22" s="96">
        <v>0.32769999999999999</v>
      </c>
      <c r="I22" s="98">
        <f t="shared" si="0"/>
        <v>8.7885260909368323E-2</v>
      </c>
      <c r="J22" s="97">
        <v>0.03</v>
      </c>
      <c r="K22" s="98">
        <v>0.77</v>
      </c>
      <c r="L22" s="98">
        <v>0.21</v>
      </c>
      <c r="M22" s="98">
        <v>0.02</v>
      </c>
      <c r="N22" s="99" t="s">
        <v>571</v>
      </c>
      <c r="O22" s="99" t="s">
        <v>572</v>
      </c>
      <c r="P22" s="97">
        <v>0.1</v>
      </c>
      <c r="Q22" s="65">
        <v>2</v>
      </c>
    </row>
    <row r="23" spans="1:17" ht="20" customHeight="1">
      <c r="A23" s="66" t="s">
        <v>573</v>
      </c>
      <c r="B23" s="63" t="s">
        <v>137</v>
      </c>
      <c r="C23" s="97">
        <v>0.26700000000000002</v>
      </c>
      <c r="D23" s="96">
        <v>0.62819999999999998</v>
      </c>
      <c r="E23" s="96">
        <v>0.60360000000000003</v>
      </c>
      <c r="F23" s="98">
        <f t="shared" si="1"/>
        <v>4.0755467196819106E-2</v>
      </c>
      <c r="G23" s="96">
        <v>0.1895</v>
      </c>
      <c r="H23" s="96">
        <v>0.1661</v>
      </c>
      <c r="I23" s="98">
        <f t="shared" si="0"/>
        <v>0.1408789885611077</v>
      </c>
      <c r="J23" s="97">
        <v>3.4000000000000002E-2</v>
      </c>
      <c r="K23" s="98">
        <v>0.53</v>
      </c>
      <c r="L23" s="98">
        <v>0.43</v>
      </c>
      <c r="M23" s="98">
        <v>0.04</v>
      </c>
      <c r="N23" s="99" t="s">
        <v>574</v>
      </c>
      <c r="O23" s="99" t="s">
        <v>575</v>
      </c>
      <c r="P23" s="98">
        <v>0.21</v>
      </c>
      <c r="Q23" s="65">
        <v>1</v>
      </c>
    </row>
    <row r="24" spans="1:17" ht="20" customHeight="1">
      <c r="A24" s="66" t="s">
        <v>576</v>
      </c>
      <c r="B24" s="63" t="s">
        <v>577</v>
      </c>
      <c r="C24" s="97">
        <v>2.5999999999999999E-2</v>
      </c>
      <c r="D24" s="96">
        <v>0.4022</v>
      </c>
      <c r="E24" s="96">
        <v>0.31580000000000003</v>
      </c>
      <c r="F24" s="98">
        <f t="shared" si="1"/>
        <v>0.2735908803039897</v>
      </c>
      <c r="G24" s="96">
        <v>0.30740000000000001</v>
      </c>
      <c r="H24" s="96">
        <v>0.24179999999999999</v>
      </c>
      <c r="I24" s="98">
        <f t="shared" si="0"/>
        <v>0.27129859387923916</v>
      </c>
      <c r="J24" s="97">
        <v>3.6999999999999998E-2</v>
      </c>
      <c r="K24" s="98">
        <v>0.53</v>
      </c>
      <c r="L24" s="98">
        <v>0.27</v>
      </c>
      <c r="M24" s="97">
        <v>0.2</v>
      </c>
      <c r="N24" s="99" t="s">
        <v>578</v>
      </c>
      <c r="O24" s="99" t="s">
        <v>579</v>
      </c>
      <c r="P24" s="98">
        <v>0.14000000000000001</v>
      </c>
      <c r="Q24" s="65">
        <v>1</v>
      </c>
    </row>
    <row r="25" spans="1:17" ht="20" customHeight="1">
      <c r="A25" s="66" t="s">
        <v>580</v>
      </c>
      <c r="B25" s="63" t="s">
        <v>581</v>
      </c>
      <c r="C25" s="97">
        <v>0.108</v>
      </c>
      <c r="D25" s="96">
        <v>0.43530000000000002</v>
      </c>
      <c r="E25" s="96">
        <v>0.3851</v>
      </c>
      <c r="F25" s="98">
        <f t="shared" si="1"/>
        <v>0.13035575175279157</v>
      </c>
      <c r="G25" s="96">
        <v>0.57379999999999998</v>
      </c>
      <c r="H25" s="96">
        <v>0.52649999999999997</v>
      </c>
      <c r="I25" s="98">
        <f t="shared" si="0"/>
        <v>8.9838556505223099E-2</v>
      </c>
      <c r="J25" s="97">
        <v>3.6999999999999998E-2</v>
      </c>
      <c r="K25" s="98">
        <v>0.52</v>
      </c>
      <c r="L25" s="98">
        <v>0.43</v>
      </c>
      <c r="M25" s="98">
        <v>0.05</v>
      </c>
      <c r="N25" s="99" t="s">
        <v>582</v>
      </c>
      <c r="O25" s="99" t="s">
        <v>583</v>
      </c>
      <c r="P25" s="98">
        <v>0.11</v>
      </c>
      <c r="Q25" s="65">
        <v>1</v>
      </c>
    </row>
    <row r="26" spans="1:17" ht="20" customHeight="1">
      <c r="A26" s="66" t="s">
        <v>584</v>
      </c>
      <c r="B26" s="63" t="s">
        <v>1</v>
      </c>
      <c r="C26" s="97">
        <v>0.34200000000000003</v>
      </c>
      <c r="D26" s="96">
        <v>0.17180000000000001</v>
      </c>
      <c r="E26" s="96">
        <v>0.1376</v>
      </c>
      <c r="F26" s="98">
        <f t="shared" si="1"/>
        <v>0.24854651162790709</v>
      </c>
      <c r="G26" s="96">
        <v>0.1714</v>
      </c>
      <c r="H26" s="136">
        <v>0.14099999999999999</v>
      </c>
      <c r="I26" s="98">
        <f t="shared" si="0"/>
        <v>0.21560283687943271</v>
      </c>
      <c r="J26" s="97">
        <v>4.2999999999999997E-2</v>
      </c>
      <c r="K26" s="98">
        <v>0.36</v>
      </c>
      <c r="L26" s="98">
        <v>0.56000000000000005</v>
      </c>
      <c r="M26" s="98">
        <v>0.08</v>
      </c>
      <c r="N26" s="99" t="s">
        <v>585</v>
      </c>
      <c r="O26" s="99" t="s">
        <v>586</v>
      </c>
      <c r="P26" s="98">
        <v>0.11</v>
      </c>
      <c r="Q26" s="65">
        <v>1</v>
      </c>
    </row>
    <row r="27" spans="1:17" ht="20" customHeight="1">
      <c r="A27" s="66" t="s">
        <v>587</v>
      </c>
      <c r="B27" s="63" t="s">
        <v>588</v>
      </c>
      <c r="C27" s="97">
        <v>6.3E-2</v>
      </c>
      <c r="D27" s="96">
        <v>0.5927</v>
      </c>
      <c r="E27" s="96">
        <v>0.58650000000000002</v>
      </c>
      <c r="F27" s="98">
        <f t="shared" si="1"/>
        <v>1.0571184995737504E-2</v>
      </c>
      <c r="G27" s="96">
        <v>0.17119999999999999</v>
      </c>
      <c r="H27" s="96">
        <v>0.16819999999999999</v>
      </c>
      <c r="I27" s="98">
        <f t="shared" si="0"/>
        <v>1.7835909631391145E-2</v>
      </c>
      <c r="J27" s="97">
        <v>3.1E-2</v>
      </c>
      <c r="K27" s="98">
        <v>0.35</v>
      </c>
      <c r="L27" s="98">
        <v>0.45</v>
      </c>
      <c r="M27" s="97">
        <v>0.2</v>
      </c>
      <c r="N27" s="99" t="s">
        <v>589</v>
      </c>
      <c r="O27" s="99" t="s">
        <v>590</v>
      </c>
      <c r="P27" s="98">
        <v>0</v>
      </c>
      <c r="Q27" s="65">
        <v>1</v>
      </c>
    </row>
    <row r="28" spans="1:17" ht="20" customHeight="1">
      <c r="A28" s="66" t="s">
        <v>591</v>
      </c>
      <c r="B28" s="63" t="s">
        <v>592</v>
      </c>
      <c r="C28" s="97">
        <v>0.27700000000000002</v>
      </c>
      <c r="D28" s="96">
        <v>0.1144</v>
      </c>
      <c r="E28" s="96">
        <v>0.1018</v>
      </c>
      <c r="F28" s="98">
        <f t="shared" si="1"/>
        <v>0.12377210216110024</v>
      </c>
      <c r="G28" s="96">
        <v>0.1326</v>
      </c>
      <c r="H28" s="96">
        <v>0.12939999999999999</v>
      </c>
      <c r="I28" s="98">
        <f t="shared" si="0"/>
        <v>2.4729520865533372E-2</v>
      </c>
      <c r="J28" s="97">
        <v>4.9000000000000002E-2</v>
      </c>
      <c r="K28" s="97">
        <v>0.5</v>
      </c>
      <c r="L28" s="98">
        <v>0.42</v>
      </c>
      <c r="M28" s="98">
        <v>0.08</v>
      </c>
      <c r="N28" s="99" t="s">
        <v>593</v>
      </c>
      <c r="O28" s="99" t="s">
        <v>594</v>
      </c>
      <c r="P28" s="98">
        <v>0.14000000000000001</v>
      </c>
      <c r="Q28" s="65">
        <v>0</v>
      </c>
    </row>
    <row r="29" spans="1:17" ht="20" customHeight="1">
      <c r="A29" s="66" t="s">
        <v>595</v>
      </c>
      <c r="B29" s="63" t="s">
        <v>596</v>
      </c>
      <c r="C29" s="97">
        <v>0.14199999999999999</v>
      </c>
      <c r="D29" s="136">
        <v>0.373</v>
      </c>
      <c r="E29" s="96">
        <v>0.34920000000000001</v>
      </c>
      <c r="F29" s="98">
        <f t="shared" si="1"/>
        <v>6.8155784650629991E-2</v>
      </c>
      <c r="G29" s="96">
        <v>0.1384</v>
      </c>
      <c r="H29" s="96">
        <v>0.1125</v>
      </c>
      <c r="I29" s="98">
        <f t="shared" si="0"/>
        <v>0.23022222222222211</v>
      </c>
      <c r="J29" s="97">
        <v>2.1999999999999999E-2</v>
      </c>
      <c r="K29" s="98">
        <v>0.28000000000000003</v>
      </c>
      <c r="L29" s="98">
        <v>0.55000000000000004</v>
      </c>
      <c r="M29" s="98">
        <v>0.17</v>
      </c>
      <c r="N29" s="99" t="s">
        <v>597</v>
      </c>
      <c r="O29" s="99" t="s">
        <v>598</v>
      </c>
      <c r="P29" s="97">
        <v>0.1</v>
      </c>
      <c r="Q29" s="65">
        <v>0</v>
      </c>
    </row>
    <row r="30" spans="1:17" ht="20" customHeight="1">
      <c r="A30" s="66" t="s">
        <v>599</v>
      </c>
      <c r="B30" s="63" t="s">
        <v>401</v>
      </c>
      <c r="C30" s="97">
        <v>0.188</v>
      </c>
      <c r="D30" s="96">
        <v>0.30520000000000003</v>
      </c>
      <c r="E30" s="96">
        <v>0.26269999999999999</v>
      </c>
      <c r="F30" s="98">
        <f t="shared" si="1"/>
        <v>0.16178149980966894</v>
      </c>
      <c r="G30" s="96">
        <v>0.2208</v>
      </c>
      <c r="H30" s="96">
        <v>0.16850000000000001</v>
      </c>
      <c r="I30" s="98">
        <f t="shared" si="0"/>
        <v>0.31038575667655777</v>
      </c>
      <c r="J30" s="97">
        <v>2.1999999999999999E-2</v>
      </c>
      <c r="K30" s="98">
        <v>0.41</v>
      </c>
      <c r="L30" s="98">
        <v>0.56000000000000005</v>
      </c>
      <c r="M30" s="98">
        <v>0.04</v>
      </c>
      <c r="N30" s="99" t="s">
        <v>600</v>
      </c>
      <c r="O30" s="99" t="s">
        <v>601</v>
      </c>
      <c r="P30" s="98">
        <v>0.04</v>
      </c>
      <c r="Q30" s="65">
        <v>0</v>
      </c>
    </row>
    <row r="31" spans="1:17" ht="20" customHeight="1">
      <c r="A31" s="66" t="s">
        <v>602</v>
      </c>
      <c r="B31" s="63" t="s">
        <v>603</v>
      </c>
      <c r="C31" s="97">
        <v>0.192</v>
      </c>
      <c r="D31" s="96">
        <v>0.24959999999999999</v>
      </c>
      <c r="E31" s="96">
        <v>0.19439999999999999</v>
      </c>
      <c r="F31" s="98">
        <f t="shared" si="1"/>
        <v>0.28395061728395055</v>
      </c>
      <c r="G31" s="96">
        <v>0.2326</v>
      </c>
      <c r="H31" s="96">
        <v>0.17660000000000001</v>
      </c>
      <c r="I31" s="98">
        <f t="shared" si="0"/>
        <v>0.31710079275198177</v>
      </c>
      <c r="J31" s="97">
        <v>3.3000000000000002E-2</v>
      </c>
      <c r="K31" s="98">
        <v>0.31</v>
      </c>
      <c r="L31" s="98">
        <v>0.62</v>
      </c>
      <c r="M31" s="98">
        <v>0.08</v>
      </c>
      <c r="N31" s="99" t="s">
        <v>604</v>
      </c>
      <c r="O31" s="99" t="s">
        <v>605</v>
      </c>
      <c r="P31" s="98">
        <v>0.02</v>
      </c>
      <c r="Q31" s="65">
        <v>0</v>
      </c>
    </row>
  </sheetData>
  <mergeCells count="1">
    <mergeCell ref="A1:Q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pageSetUpPr fitToPage="1"/>
  </sheetPr>
  <dimension ref="A1:H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37" customWidth="1"/>
    <col min="2" max="2" width="31" style="137" customWidth="1"/>
    <col min="3" max="3" width="20" style="137" customWidth="1"/>
    <col min="4" max="8" width="12.453125" style="137" customWidth="1"/>
    <col min="9" max="9" width="16.36328125" style="137" customWidth="1"/>
    <col min="10" max="16384" width="16.36328125" style="137"/>
  </cols>
  <sheetData>
    <row r="1" spans="1:8" ht="28.65" customHeight="1">
      <c r="A1" s="208" t="s">
        <v>606</v>
      </c>
      <c r="B1" s="208"/>
      <c r="C1" s="208"/>
      <c r="D1" s="208"/>
      <c r="E1" s="208"/>
      <c r="F1" s="208"/>
      <c r="G1" s="208"/>
      <c r="H1" s="208"/>
    </row>
    <row r="2" spans="1:8" ht="32.25" customHeight="1">
      <c r="A2" s="57" t="s">
        <v>59</v>
      </c>
      <c r="B2" s="57" t="s">
        <v>60</v>
      </c>
      <c r="C2" s="57" t="s">
        <v>247</v>
      </c>
      <c r="D2" s="57" t="s">
        <v>607</v>
      </c>
      <c r="E2" s="57" t="s">
        <v>608</v>
      </c>
      <c r="F2" s="57" t="s">
        <v>441</v>
      </c>
      <c r="G2" s="57" t="s">
        <v>609</v>
      </c>
      <c r="H2" s="57" t="s">
        <v>442</v>
      </c>
    </row>
    <row r="3" spans="1:8" ht="20.25" customHeight="1">
      <c r="A3" s="58" t="s">
        <v>610</v>
      </c>
      <c r="B3" s="59" t="s">
        <v>611</v>
      </c>
      <c r="C3" s="84" t="s">
        <v>341</v>
      </c>
      <c r="D3" s="61">
        <v>0.191</v>
      </c>
      <c r="E3" s="61">
        <v>0.4</v>
      </c>
      <c r="F3" s="93">
        <v>1.4E-2</v>
      </c>
      <c r="G3" s="93">
        <v>3.3000000000000002E-2</v>
      </c>
      <c r="H3" s="93">
        <v>0.63200000000000001</v>
      </c>
    </row>
    <row r="4" spans="1:8" ht="20" customHeight="1">
      <c r="A4" s="66" t="s">
        <v>612</v>
      </c>
      <c r="B4" s="63" t="s">
        <v>613</v>
      </c>
      <c r="C4" s="85" t="s">
        <v>341</v>
      </c>
      <c r="D4" s="65">
        <v>0.192</v>
      </c>
      <c r="E4" s="65">
        <v>0.6</v>
      </c>
      <c r="F4" s="97">
        <v>5.0000000000000001E-3</v>
      </c>
      <c r="G4" s="97">
        <v>0.03</v>
      </c>
      <c r="H4" s="97">
        <v>0.66700000000000004</v>
      </c>
    </row>
    <row r="5" spans="1:8" ht="20" customHeight="1">
      <c r="A5" s="66" t="s">
        <v>614</v>
      </c>
      <c r="B5" s="63" t="s">
        <v>615</v>
      </c>
      <c r="C5" s="85" t="s">
        <v>341</v>
      </c>
      <c r="D5" s="65">
        <v>0.21099999999999999</v>
      </c>
      <c r="E5" s="65">
        <v>0.5</v>
      </c>
      <c r="F5" s="97">
        <v>3.1E-2</v>
      </c>
      <c r="G5" s="97">
        <v>3.1E-2</v>
      </c>
      <c r="H5" s="97">
        <v>0.57899999999999996</v>
      </c>
    </row>
    <row r="6" spans="1:8" ht="20" customHeight="1">
      <c r="A6" s="66" t="s">
        <v>411</v>
      </c>
      <c r="B6" s="63" t="s">
        <v>616</v>
      </c>
      <c r="C6" s="85" t="s">
        <v>313</v>
      </c>
      <c r="D6" s="65">
        <v>0.216</v>
      </c>
      <c r="E6" s="65">
        <v>0.9</v>
      </c>
      <c r="F6" s="97">
        <v>1.7999999999999999E-2</v>
      </c>
      <c r="G6" s="97">
        <v>2.1999999999999999E-2</v>
      </c>
      <c r="H6" s="97">
        <v>0.55000000000000004</v>
      </c>
    </row>
    <row r="7" spans="1:8" ht="20" customHeight="1">
      <c r="A7" s="62" t="s">
        <v>44</v>
      </c>
      <c r="B7" s="63" t="s">
        <v>617</v>
      </c>
      <c r="C7" s="85" t="s">
        <v>618</v>
      </c>
      <c r="D7" s="65">
        <v>0.219</v>
      </c>
      <c r="E7" s="65">
        <v>0.8</v>
      </c>
      <c r="F7" s="97">
        <v>4.1000000000000002E-2</v>
      </c>
      <c r="G7" s="97">
        <v>2.7E-2</v>
      </c>
      <c r="H7" s="97">
        <v>0.53600000000000003</v>
      </c>
    </row>
    <row r="8" spans="1:8" ht="20" customHeight="1">
      <c r="A8" s="66" t="s">
        <v>425</v>
      </c>
      <c r="B8" s="63" t="s">
        <v>619</v>
      </c>
      <c r="C8" s="85" t="s">
        <v>620</v>
      </c>
      <c r="D8" s="65">
        <v>0.23200000000000001</v>
      </c>
      <c r="E8" s="65">
        <v>0.8</v>
      </c>
      <c r="F8" s="97">
        <v>3.9E-2</v>
      </c>
      <c r="G8" s="97">
        <v>3.7999999999999999E-2</v>
      </c>
      <c r="H8" s="97">
        <v>0.57699999999999996</v>
      </c>
    </row>
    <row r="9" spans="1:8" ht="20" customHeight="1">
      <c r="A9" s="66" t="s">
        <v>621</v>
      </c>
      <c r="B9" s="63" t="s">
        <v>622</v>
      </c>
      <c r="C9" s="85" t="s">
        <v>618</v>
      </c>
      <c r="D9" s="65">
        <v>0.248</v>
      </c>
      <c r="E9" s="65">
        <v>0.7</v>
      </c>
      <c r="F9" s="97">
        <v>9.2999999999999999E-2</v>
      </c>
      <c r="G9" s="97">
        <v>4.7E-2</v>
      </c>
      <c r="H9" s="97">
        <v>0.61099999999999999</v>
      </c>
    </row>
    <row r="10" spans="1:8" ht="20" customHeight="1">
      <c r="A10" s="66" t="s">
        <v>623</v>
      </c>
      <c r="B10" s="63" t="s">
        <v>624</v>
      </c>
      <c r="C10" s="85" t="s">
        <v>341</v>
      </c>
      <c r="D10" s="65">
        <v>0.26100000000000001</v>
      </c>
      <c r="E10" s="65">
        <v>0.7</v>
      </c>
      <c r="F10" s="97">
        <v>3.5999999999999997E-2</v>
      </c>
      <c r="G10" s="97">
        <v>3.2000000000000001E-2</v>
      </c>
      <c r="H10" s="97">
        <v>0.55000000000000004</v>
      </c>
    </row>
    <row r="11" spans="1:8" ht="20" customHeight="1">
      <c r="A11" s="66" t="s">
        <v>228</v>
      </c>
      <c r="B11" s="63" t="s">
        <v>625</v>
      </c>
      <c r="C11" s="85" t="s">
        <v>626</v>
      </c>
      <c r="D11" s="65">
        <v>0.28799999999999998</v>
      </c>
      <c r="E11" s="65">
        <v>0.9</v>
      </c>
      <c r="F11" s="97">
        <v>0.14499999999999999</v>
      </c>
      <c r="G11" s="97">
        <v>2.3E-2</v>
      </c>
      <c r="H11" s="77"/>
    </row>
  </sheetData>
  <mergeCells count="1">
    <mergeCell ref="A1:H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pageSetUpPr fitToPage="1"/>
  </sheetPr>
  <dimension ref="A1:F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5" style="138" customWidth="1"/>
    <col min="2" max="2" width="6.453125" style="138" customWidth="1"/>
    <col min="3" max="6" width="13" style="138" customWidth="1"/>
    <col min="7" max="7" width="16.36328125" style="138" customWidth="1"/>
    <col min="8" max="16384" width="16.36328125" style="138"/>
  </cols>
  <sheetData>
    <row r="1" spans="1:6" ht="28.65" customHeight="1">
      <c r="A1" s="208" t="s">
        <v>627</v>
      </c>
      <c r="B1" s="208"/>
      <c r="C1" s="208"/>
      <c r="D1" s="208"/>
      <c r="E1" s="208"/>
      <c r="F1" s="208"/>
    </row>
    <row r="2" spans="1:6" ht="32.25" customHeight="1">
      <c r="A2" s="57" t="s">
        <v>199</v>
      </c>
      <c r="B2" s="57" t="s">
        <v>110</v>
      </c>
      <c r="C2" s="57" t="s">
        <v>628</v>
      </c>
      <c r="D2" s="57" t="s">
        <v>629</v>
      </c>
      <c r="E2" s="57" t="s">
        <v>630</v>
      </c>
      <c r="F2" s="57" t="s">
        <v>631</v>
      </c>
    </row>
    <row r="3" spans="1:6" ht="20.25" customHeight="1">
      <c r="A3" s="58" t="s">
        <v>632</v>
      </c>
      <c r="B3" s="139" t="s">
        <v>633</v>
      </c>
      <c r="C3" s="140">
        <v>0</v>
      </c>
      <c r="D3" s="141">
        <v>24.3</v>
      </c>
      <c r="E3" s="140">
        <v>0</v>
      </c>
      <c r="F3" s="141">
        <v>0</v>
      </c>
    </row>
    <row r="4" spans="1:6" ht="20" customHeight="1">
      <c r="A4" s="66" t="s">
        <v>634</v>
      </c>
      <c r="B4" s="63" t="s">
        <v>635</v>
      </c>
      <c r="C4" s="142">
        <v>0.185</v>
      </c>
      <c r="D4" s="143">
        <v>6.3</v>
      </c>
      <c r="E4" s="142">
        <v>2.5999999999999999E-2</v>
      </c>
      <c r="F4" s="143">
        <v>0.6</v>
      </c>
    </row>
    <row r="5" spans="1:6" ht="20" customHeight="1">
      <c r="A5" s="66" t="s">
        <v>636</v>
      </c>
      <c r="B5" s="63" t="s">
        <v>453</v>
      </c>
      <c r="C5" s="142">
        <v>0</v>
      </c>
      <c r="D5" s="143">
        <v>7.8</v>
      </c>
      <c r="E5" s="142">
        <v>3.5000000000000003E-2</v>
      </c>
      <c r="F5" s="143">
        <v>0.7</v>
      </c>
    </row>
    <row r="6" spans="1:6" ht="20" customHeight="1">
      <c r="A6" s="66" t="s">
        <v>637</v>
      </c>
      <c r="B6" s="63" t="s">
        <v>638</v>
      </c>
      <c r="C6" s="142">
        <v>0.214</v>
      </c>
      <c r="D6" s="143">
        <v>3.9</v>
      </c>
      <c r="E6" s="142">
        <v>3.6999999999999998E-2</v>
      </c>
      <c r="F6" s="143">
        <v>0.8</v>
      </c>
    </row>
    <row r="7" spans="1:6" ht="20" customHeight="1">
      <c r="A7" s="66" t="s">
        <v>639</v>
      </c>
      <c r="B7" s="63" t="s">
        <v>640</v>
      </c>
      <c r="C7" s="142">
        <v>0.13700000000000001</v>
      </c>
      <c r="D7" s="143">
        <v>11.8</v>
      </c>
      <c r="E7" s="142">
        <v>3.2000000000000001E-2</v>
      </c>
      <c r="F7" s="143">
        <v>0.8</v>
      </c>
    </row>
    <row r="8" spans="1:6" ht="20" customHeight="1">
      <c r="A8" s="66" t="s">
        <v>641</v>
      </c>
      <c r="B8" s="63" t="s">
        <v>642</v>
      </c>
      <c r="C8" s="142">
        <v>8.5000000000000006E-2</v>
      </c>
      <c r="D8" s="143">
        <v>13.8</v>
      </c>
      <c r="E8" s="142">
        <v>4.4999999999999998E-2</v>
      </c>
      <c r="F8" s="143">
        <v>0.9</v>
      </c>
    </row>
    <row r="9" spans="1:6" ht="20" customHeight="1">
      <c r="A9" s="66" t="s">
        <v>643</v>
      </c>
      <c r="B9" s="63" t="s">
        <v>644</v>
      </c>
      <c r="C9" s="142">
        <v>0.189</v>
      </c>
      <c r="D9" s="143">
        <v>6.7</v>
      </c>
      <c r="E9" s="142">
        <v>3.5000000000000003E-2</v>
      </c>
      <c r="F9" s="143">
        <v>1</v>
      </c>
    </row>
    <row r="10" spans="1:6" ht="20" customHeight="1">
      <c r="A10" s="66" t="s">
        <v>645</v>
      </c>
      <c r="B10" s="63" t="s">
        <v>646</v>
      </c>
      <c r="C10" s="142">
        <v>0</v>
      </c>
      <c r="D10" s="99" t="s">
        <v>647</v>
      </c>
      <c r="E10" s="142">
        <v>0</v>
      </c>
      <c r="F10" s="143">
        <v>1</v>
      </c>
    </row>
    <row r="11" spans="1:6" ht="20" customHeight="1">
      <c r="A11" s="66" t="s">
        <v>648</v>
      </c>
      <c r="B11" s="63" t="s">
        <v>649</v>
      </c>
      <c r="C11" s="142">
        <v>0.218</v>
      </c>
      <c r="D11" s="143">
        <v>10.5</v>
      </c>
      <c r="E11" s="142">
        <v>2.5000000000000001E-2</v>
      </c>
      <c r="F11" s="143">
        <v>1</v>
      </c>
    </row>
    <row r="12" spans="1:6" ht="20" customHeight="1">
      <c r="A12" s="66" t="s">
        <v>650</v>
      </c>
      <c r="B12" s="63" t="s">
        <v>651</v>
      </c>
      <c r="C12" s="142">
        <v>0.23699999999999999</v>
      </c>
      <c r="D12" s="143">
        <v>10.1</v>
      </c>
      <c r="E12" s="142">
        <v>0</v>
      </c>
      <c r="F12" s="143">
        <v>1</v>
      </c>
    </row>
  </sheetData>
  <mergeCells count="1">
    <mergeCell ref="A1:F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pageSetUpPr fitToPage="1"/>
  </sheetPr>
  <dimension ref="A1:C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4" customWidth="1"/>
    <col min="2" max="2" width="33.08984375" style="144" customWidth="1"/>
    <col min="3" max="3" width="11.90625" style="144" customWidth="1"/>
    <col min="4" max="4" width="16.36328125" style="144" customWidth="1"/>
    <col min="5" max="16384" width="16.36328125" style="144"/>
  </cols>
  <sheetData>
    <row r="1" spans="1:3" ht="28.65" customHeight="1">
      <c r="A1" s="208" t="s">
        <v>652</v>
      </c>
      <c r="B1" s="208"/>
      <c r="C1" s="208"/>
    </row>
    <row r="2" spans="1:3" ht="20.25" customHeight="1">
      <c r="A2" s="57" t="s">
        <v>59</v>
      </c>
      <c r="B2" s="57" t="s">
        <v>60</v>
      </c>
      <c r="C2" s="57" t="s">
        <v>61</v>
      </c>
    </row>
    <row r="3" spans="1:3" ht="20.25" customHeight="1">
      <c r="A3" s="68" t="s">
        <v>653</v>
      </c>
      <c r="B3" s="59" t="s">
        <v>654</v>
      </c>
      <c r="C3" s="60">
        <v>323</v>
      </c>
    </row>
    <row r="4" spans="1:3" ht="20" customHeight="1">
      <c r="A4" s="66" t="s">
        <v>655</v>
      </c>
      <c r="B4" s="63" t="s">
        <v>656</v>
      </c>
      <c r="C4" s="64">
        <v>396.75</v>
      </c>
    </row>
    <row r="5" spans="1:3" ht="20" customHeight="1">
      <c r="A5" s="66" t="s">
        <v>657</v>
      </c>
      <c r="B5" s="63" t="s">
        <v>658</v>
      </c>
      <c r="C5" s="64">
        <v>242.85</v>
      </c>
    </row>
    <row r="6" spans="1:3" ht="20" customHeight="1">
      <c r="A6" s="62" t="s">
        <v>659</v>
      </c>
      <c r="B6" s="63" t="s">
        <v>660</v>
      </c>
      <c r="C6" s="64">
        <v>74.08</v>
      </c>
    </row>
    <row r="7" spans="1:3" ht="20" customHeight="1">
      <c r="A7" s="66" t="s">
        <v>661</v>
      </c>
      <c r="B7" s="63" t="s">
        <v>662</v>
      </c>
      <c r="C7" s="64">
        <v>197.4</v>
      </c>
    </row>
  </sheetData>
  <mergeCells count="1">
    <mergeCell ref="A1:C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56" customWidth="1"/>
    <col min="2" max="2" width="53" style="56" customWidth="1"/>
    <col min="3" max="4" width="10.7265625" style="56" customWidth="1"/>
    <col min="5" max="5" width="16.36328125" style="56" customWidth="1"/>
    <col min="6" max="16384" width="16.36328125" style="56"/>
  </cols>
  <sheetData>
    <row r="1" spans="1:4" ht="28.65" customHeight="1">
      <c r="A1" s="208" t="s">
        <v>58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61</v>
      </c>
      <c r="D2" s="57" t="s">
        <v>62</v>
      </c>
    </row>
    <row r="3" spans="1:4" ht="20.25" customHeight="1">
      <c r="A3" s="58" t="s">
        <v>63</v>
      </c>
      <c r="B3" s="59" t="s">
        <v>64</v>
      </c>
      <c r="C3" s="60">
        <v>21.87</v>
      </c>
      <c r="D3" s="61">
        <v>-0.09</v>
      </c>
    </row>
    <row r="4" spans="1:4" ht="20" customHeight="1">
      <c r="A4" s="62" t="s">
        <v>65</v>
      </c>
      <c r="B4" s="63" t="s">
        <v>66</v>
      </c>
      <c r="C4" s="64">
        <v>111.62</v>
      </c>
      <c r="D4" s="65">
        <v>-0.87</v>
      </c>
    </row>
    <row r="5" spans="1:4" ht="20" customHeight="1">
      <c r="A5" s="62" t="s">
        <v>67</v>
      </c>
      <c r="B5" s="63" t="s">
        <v>68</v>
      </c>
      <c r="C5" s="64">
        <v>89.63</v>
      </c>
      <c r="D5" s="65">
        <v>-1.68</v>
      </c>
    </row>
    <row r="6" spans="1:4" ht="20" customHeight="1">
      <c r="A6" s="66" t="s">
        <v>69</v>
      </c>
      <c r="B6" s="63" t="s">
        <v>70</v>
      </c>
      <c r="C6" s="64">
        <v>54.78</v>
      </c>
      <c r="D6" s="65">
        <v>-0.85</v>
      </c>
    </row>
    <row r="7" spans="1:4" ht="20" customHeight="1">
      <c r="A7" s="66" t="s">
        <v>71</v>
      </c>
      <c r="B7" s="63" t="s">
        <v>72</v>
      </c>
      <c r="C7" s="64">
        <v>32.159999999999997</v>
      </c>
      <c r="D7" s="65">
        <v>-0.71</v>
      </c>
    </row>
    <row r="8" spans="1:4" ht="20" customHeight="1">
      <c r="A8" s="66" t="s">
        <v>73</v>
      </c>
      <c r="B8" s="63" t="s">
        <v>74</v>
      </c>
      <c r="C8" s="64">
        <v>70.72</v>
      </c>
      <c r="D8" s="65">
        <v>-0.7</v>
      </c>
    </row>
    <row r="9" spans="1:4" ht="20" customHeight="1">
      <c r="A9" s="66" t="s">
        <v>75</v>
      </c>
      <c r="B9" s="63" t="s">
        <v>76</v>
      </c>
      <c r="C9" s="64">
        <v>25.84</v>
      </c>
      <c r="D9" s="65">
        <v>0.23</v>
      </c>
    </row>
    <row r="10" spans="1:4" ht="20" customHeight="1">
      <c r="A10" s="66" t="s">
        <v>77</v>
      </c>
      <c r="B10" s="63" t="s">
        <v>78</v>
      </c>
      <c r="C10" s="64">
        <v>15.7</v>
      </c>
      <c r="D10" s="65">
        <v>0.38</v>
      </c>
    </row>
    <row r="11" spans="1:4" ht="20" customHeight="1">
      <c r="A11" s="66" t="s">
        <v>79</v>
      </c>
      <c r="B11" s="63" t="s">
        <v>80</v>
      </c>
      <c r="C11" s="64">
        <v>23.7</v>
      </c>
      <c r="D11" s="65">
        <v>-0.84</v>
      </c>
    </row>
    <row r="12" spans="1:4" ht="20" customHeight="1">
      <c r="A12" s="66" t="s">
        <v>81</v>
      </c>
      <c r="B12" s="63" t="s">
        <v>82</v>
      </c>
      <c r="C12" s="64">
        <v>51.87</v>
      </c>
      <c r="D12" s="65">
        <v>-3.78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pageSetUpPr fitToPage="1"/>
  </sheetPr>
  <dimension ref="A1:D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0.08984375" style="145" customWidth="1"/>
    <col min="2" max="2" width="29.26953125" style="145" customWidth="1"/>
    <col min="3" max="3" width="8.81640625" style="145" customWidth="1"/>
    <col min="4" max="4" width="13.6328125" style="145" customWidth="1"/>
    <col min="5" max="5" width="16.36328125" style="145" customWidth="1"/>
    <col min="6" max="16384" width="16.36328125" style="145"/>
  </cols>
  <sheetData>
    <row r="1" spans="1:4" ht="28.65" customHeight="1">
      <c r="A1" s="208" t="s">
        <v>663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61</v>
      </c>
      <c r="D2" s="57" t="s">
        <v>62</v>
      </c>
    </row>
    <row r="3" spans="1:4" ht="20.25" customHeight="1">
      <c r="A3" s="58" t="s">
        <v>545</v>
      </c>
      <c r="B3" s="59" t="s">
        <v>664</v>
      </c>
      <c r="C3" s="60">
        <v>90.85</v>
      </c>
      <c r="D3" s="61">
        <v>1.57</v>
      </c>
    </row>
    <row r="4" spans="1:4" ht="20" customHeight="1">
      <c r="A4" s="66" t="s">
        <v>665</v>
      </c>
      <c r="B4" s="63" t="s">
        <v>666</v>
      </c>
      <c r="C4" s="64">
        <v>143.55000000000001</v>
      </c>
      <c r="D4" s="65">
        <v>3.28</v>
      </c>
    </row>
    <row r="5" spans="1:4" ht="20" customHeight="1">
      <c r="A5" s="66" t="s">
        <v>667</v>
      </c>
      <c r="B5" s="63" t="s">
        <v>668</v>
      </c>
      <c r="C5" s="64">
        <v>191.92</v>
      </c>
      <c r="D5" s="65">
        <v>-5.75</v>
      </c>
    </row>
    <row r="6" spans="1:4" ht="20" customHeight="1">
      <c r="A6" s="62" t="s">
        <v>669</v>
      </c>
      <c r="B6" s="63" t="s">
        <v>670</v>
      </c>
      <c r="C6" s="64">
        <v>604.13</v>
      </c>
      <c r="D6" s="65">
        <v>1.65</v>
      </c>
    </row>
    <row r="7" spans="1:4" ht="20" customHeight="1">
      <c r="A7" s="62" t="s">
        <v>671</v>
      </c>
      <c r="B7" s="63" t="s">
        <v>672</v>
      </c>
      <c r="C7" s="64">
        <v>250.83</v>
      </c>
      <c r="D7" s="65">
        <v>1.03</v>
      </c>
    </row>
    <row r="8" spans="1:4" ht="20" customHeight="1">
      <c r="A8" s="66" t="s">
        <v>661</v>
      </c>
      <c r="B8" s="63" t="s">
        <v>662</v>
      </c>
      <c r="C8" s="64">
        <v>197.4</v>
      </c>
      <c r="D8" s="65">
        <v>-6.25</v>
      </c>
    </row>
    <row r="9" spans="1:4" ht="20" customHeight="1">
      <c r="A9" s="66" t="s">
        <v>673</v>
      </c>
      <c r="B9" s="63" t="s">
        <v>674</v>
      </c>
      <c r="C9" s="64">
        <v>60.89</v>
      </c>
      <c r="D9" s="65">
        <v>-9.77</v>
      </c>
    </row>
    <row r="10" spans="1:4" ht="20" customHeight="1">
      <c r="A10" s="66" t="s">
        <v>675</v>
      </c>
      <c r="B10" s="63" t="s">
        <v>676</v>
      </c>
      <c r="C10" s="64">
        <v>19.59</v>
      </c>
      <c r="D10" s="65">
        <v>2.67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pageSetUpPr fitToPage="1"/>
  </sheetPr>
  <dimension ref="A1:E1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6" customWidth="1"/>
    <col min="2" max="2" width="27.81640625" style="146" customWidth="1"/>
    <col min="3" max="5" width="15.54296875" style="146" customWidth="1"/>
    <col min="6" max="6" width="16.36328125" style="146" customWidth="1"/>
    <col min="7" max="16384" width="16.36328125" style="146"/>
  </cols>
  <sheetData>
    <row r="1" spans="1:5" ht="28.65" customHeight="1">
      <c r="A1" s="208" t="s">
        <v>677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678</v>
      </c>
      <c r="D2" s="57" t="s">
        <v>679</v>
      </c>
      <c r="E2" s="57" t="s">
        <v>442</v>
      </c>
    </row>
    <row r="3" spans="1:5" ht="20.25" customHeight="1">
      <c r="A3" s="58" t="s">
        <v>124</v>
      </c>
      <c r="B3" s="59" t="s">
        <v>680</v>
      </c>
      <c r="C3" s="93">
        <v>-0.11700000000000001</v>
      </c>
      <c r="D3" s="61">
        <v>0.3</v>
      </c>
      <c r="E3" s="93">
        <v>0.81599999999999995</v>
      </c>
    </row>
    <row r="4" spans="1:5" ht="20" customHeight="1">
      <c r="A4" s="66" t="s">
        <v>681</v>
      </c>
      <c r="B4" s="63" t="s">
        <v>682</v>
      </c>
      <c r="C4" s="97">
        <v>-0.20699999999999999</v>
      </c>
      <c r="D4" s="65">
        <v>0.9</v>
      </c>
      <c r="E4" s="97">
        <v>0.56699999999999995</v>
      </c>
    </row>
    <row r="5" spans="1:5" ht="20" customHeight="1">
      <c r="A5" s="66" t="s">
        <v>273</v>
      </c>
      <c r="B5" s="63" t="s">
        <v>683</v>
      </c>
      <c r="C5" s="97">
        <v>-0.11</v>
      </c>
      <c r="D5" s="65">
        <v>0.9</v>
      </c>
      <c r="E5" s="97">
        <v>0.69199999999999995</v>
      </c>
    </row>
    <row r="6" spans="1:5" ht="20" customHeight="1">
      <c r="A6" s="62" t="s">
        <v>684</v>
      </c>
      <c r="B6" s="63" t="s">
        <v>685</v>
      </c>
      <c r="C6" s="97">
        <v>-0.122</v>
      </c>
      <c r="D6" s="65">
        <v>1</v>
      </c>
      <c r="E6" s="97">
        <v>0.60599999999999998</v>
      </c>
    </row>
    <row r="7" spans="1:5" ht="20" customHeight="1">
      <c r="A7" s="66" t="s">
        <v>686</v>
      </c>
      <c r="B7" s="63" t="s">
        <v>687</v>
      </c>
      <c r="C7" s="97">
        <v>-0.112</v>
      </c>
      <c r="D7" s="65">
        <v>1.2</v>
      </c>
      <c r="E7" s="97">
        <v>0.59099999999999997</v>
      </c>
    </row>
    <row r="8" spans="1:5" ht="20" customHeight="1">
      <c r="A8" s="62" t="s">
        <v>224</v>
      </c>
      <c r="B8" s="63" t="s">
        <v>223</v>
      </c>
      <c r="C8" s="97">
        <v>-0.12</v>
      </c>
      <c r="D8" s="65">
        <v>1.4</v>
      </c>
      <c r="E8" s="97">
        <v>0.74199999999999999</v>
      </c>
    </row>
    <row r="9" spans="1:5" ht="20" customHeight="1">
      <c r="A9" s="66" t="s">
        <v>688</v>
      </c>
      <c r="B9" s="63" t="s">
        <v>689</v>
      </c>
      <c r="C9" s="97">
        <v>-0.18</v>
      </c>
      <c r="D9" s="65">
        <v>1.4</v>
      </c>
      <c r="E9" s="97">
        <v>0.55200000000000005</v>
      </c>
    </row>
    <row r="10" spans="1:5" ht="20" customHeight="1">
      <c r="A10" s="62" t="s">
        <v>690</v>
      </c>
      <c r="B10" s="63" t="s">
        <v>691</v>
      </c>
      <c r="C10" s="97">
        <v>-0.28799999999999998</v>
      </c>
      <c r="D10" s="65">
        <v>1.5</v>
      </c>
      <c r="E10" s="97">
        <v>0.76500000000000001</v>
      </c>
    </row>
    <row r="11" spans="1:5" ht="20" customHeight="1">
      <c r="A11" s="66" t="s">
        <v>168</v>
      </c>
      <c r="B11" s="63" t="s">
        <v>692</v>
      </c>
      <c r="C11" s="97">
        <v>-0.28199999999999997</v>
      </c>
      <c r="D11" s="65">
        <v>1.5</v>
      </c>
      <c r="E11" s="97">
        <v>0.63600000000000001</v>
      </c>
    </row>
    <row r="12" spans="1:5" ht="20" customHeight="1">
      <c r="A12" s="66" t="s">
        <v>693</v>
      </c>
      <c r="B12" s="63" t="s">
        <v>694</v>
      </c>
      <c r="C12" s="97">
        <v>-0.152</v>
      </c>
      <c r="D12" s="65">
        <v>1.5</v>
      </c>
      <c r="E12" s="97">
        <v>0.57899999999999996</v>
      </c>
    </row>
    <row r="13" spans="1:5" ht="20" customHeight="1">
      <c r="A13" s="62" t="s">
        <v>695</v>
      </c>
      <c r="B13" s="63" t="s">
        <v>696</v>
      </c>
      <c r="C13" s="97">
        <v>-0.16700000000000001</v>
      </c>
      <c r="D13" s="65">
        <v>1.7</v>
      </c>
      <c r="E13" s="97">
        <v>0.65900000000000003</v>
      </c>
    </row>
    <row r="14" spans="1:5" ht="20" customHeight="1">
      <c r="A14" s="66" t="s">
        <v>697</v>
      </c>
      <c r="B14" s="63" t="s">
        <v>698</v>
      </c>
      <c r="C14" s="97">
        <v>-0.183</v>
      </c>
      <c r="D14" s="65">
        <v>1.8</v>
      </c>
      <c r="E14" s="97">
        <v>0.69199999999999995</v>
      </c>
    </row>
    <row r="15" spans="1:5" ht="20" customHeight="1">
      <c r="A15" s="66" t="s">
        <v>699</v>
      </c>
      <c r="B15" s="63" t="s">
        <v>700</v>
      </c>
      <c r="C15" s="97">
        <v>-0.151</v>
      </c>
      <c r="D15" s="65">
        <v>1.8</v>
      </c>
      <c r="E15" s="97">
        <v>0.59299999999999997</v>
      </c>
    </row>
    <row r="16" spans="1:5" ht="20" customHeight="1">
      <c r="A16" s="66" t="s">
        <v>701</v>
      </c>
      <c r="B16" s="63" t="s">
        <v>702</v>
      </c>
      <c r="C16" s="97">
        <v>-0.114</v>
      </c>
      <c r="D16" s="65">
        <v>1.8</v>
      </c>
      <c r="E16" s="97">
        <v>0.55000000000000004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>
    <pageSetUpPr fitToPage="1"/>
  </sheetPr>
  <dimension ref="A1:G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147" customWidth="1"/>
    <col min="2" max="2" width="19" style="147" customWidth="1"/>
    <col min="3" max="3" width="10.453125" style="147" customWidth="1"/>
    <col min="4" max="4" width="12.453125" style="147" customWidth="1"/>
    <col min="5" max="5" width="12.81640625" style="147" customWidth="1"/>
    <col min="6" max="6" width="12.453125" style="147" customWidth="1"/>
    <col min="7" max="7" width="14" style="147" customWidth="1"/>
    <col min="8" max="8" width="16.36328125" style="147" customWidth="1"/>
    <col min="9" max="16384" width="16.36328125" style="147"/>
  </cols>
  <sheetData>
    <row r="1" spans="1:7" ht="28.65" customHeight="1">
      <c r="A1" s="208" t="s">
        <v>703</v>
      </c>
      <c r="B1" s="208"/>
      <c r="C1" s="208"/>
      <c r="D1" s="208"/>
      <c r="E1" s="208"/>
      <c r="F1" s="208"/>
      <c r="G1" s="208"/>
    </row>
    <row r="2" spans="1:7" ht="32.25" customHeight="1">
      <c r="A2" s="57" t="s">
        <v>110</v>
      </c>
      <c r="B2" s="57" t="s">
        <v>111</v>
      </c>
      <c r="C2" s="57" t="s">
        <v>704</v>
      </c>
      <c r="D2" s="57" t="s">
        <v>705</v>
      </c>
      <c r="E2" s="57" t="s">
        <v>706</v>
      </c>
      <c r="F2" s="57" t="s">
        <v>405</v>
      </c>
      <c r="G2" s="57" t="s">
        <v>406</v>
      </c>
    </row>
    <row r="3" spans="1:7" ht="20.25" customHeight="1">
      <c r="A3" s="120" t="s">
        <v>707</v>
      </c>
      <c r="B3" s="59" t="s">
        <v>708</v>
      </c>
      <c r="C3" s="80">
        <v>-23.7</v>
      </c>
      <c r="D3" s="61">
        <v>1.7</v>
      </c>
      <c r="E3" s="61">
        <v>-21</v>
      </c>
      <c r="F3" s="60">
        <v>63.2</v>
      </c>
      <c r="G3" s="60">
        <v>33.1</v>
      </c>
    </row>
    <row r="4" spans="1:7" ht="20" customHeight="1">
      <c r="A4" s="148" t="s">
        <v>216</v>
      </c>
      <c r="B4" s="63" t="s">
        <v>709</v>
      </c>
      <c r="C4" s="15">
        <v>-29.96</v>
      </c>
      <c r="D4" s="65">
        <v>1.4</v>
      </c>
      <c r="E4" s="65">
        <v>-31</v>
      </c>
      <c r="F4" s="64">
        <v>67.599999999999994</v>
      </c>
      <c r="G4" s="64">
        <v>31.4</v>
      </c>
    </row>
    <row r="5" spans="1:7" ht="20" customHeight="1">
      <c r="A5" s="148" t="s">
        <v>710</v>
      </c>
      <c r="B5" s="63" t="s">
        <v>711</v>
      </c>
      <c r="C5" s="15">
        <v>-13.66</v>
      </c>
      <c r="D5" s="65">
        <v>1.8</v>
      </c>
      <c r="E5" s="65">
        <v>-5</v>
      </c>
      <c r="F5" s="64">
        <v>88.9</v>
      </c>
      <c r="G5" s="64">
        <v>30.6</v>
      </c>
    </row>
    <row r="6" spans="1:7" ht="20" customHeight="1">
      <c r="A6" s="148" t="s">
        <v>176</v>
      </c>
      <c r="B6" s="63" t="s">
        <v>712</v>
      </c>
      <c r="C6" s="15">
        <v>-16.32</v>
      </c>
      <c r="D6" s="65">
        <v>3.1</v>
      </c>
      <c r="E6" s="65">
        <v>-20</v>
      </c>
      <c r="F6" s="64">
        <v>68.8</v>
      </c>
      <c r="G6" s="64">
        <v>30.1</v>
      </c>
    </row>
    <row r="7" spans="1:7" ht="20" customHeight="1">
      <c r="A7" s="148" t="s">
        <v>408</v>
      </c>
      <c r="B7" s="63" t="s">
        <v>409</v>
      </c>
      <c r="C7" s="15">
        <v>-11.2</v>
      </c>
      <c r="D7" s="65">
        <v>2.2999999999999998</v>
      </c>
      <c r="E7" s="65">
        <v>-6</v>
      </c>
      <c r="F7" s="64">
        <v>55.6</v>
      </c>
      <c r="G7" s="64">
        <v>24.6</v>
      </c>
    </row>
    <row r="8" spans="1:7" ht="20" customHeight="1">
      <c r="A8" s="148" t="s">
        <v>56</v>
      </c>
      <c r="B8" s="63" t="s">
        <v>713</v>
      </c>
      <c r="C8" s="15">
        <v>-10.97</v>
      </c>
      <c r="D8" s="65">
        <v>1.6</v>
      </c>
      <c r="E8" s="65">
        <v>-6</v>
      </c>
      <c r="F8" s="64">
        <v>64.900000000000006</v>
      </c>
      <c r="G8" s="64">
        <v>23.5</v>
      </c>
    </row>
    <row r="9" spans="1:7" ht="20" customHeight="1">
      <c r="A9" s="148" t="s">
        <v>415</v>
      </c>
      <c r="B9" s="63" t="s">
        <v>416</v>
      </c>
      <c r="C9" s="15">
        <v>-17.600000000000001</v>
      </c>
      <c r="D9" s="65">
        <v>2.5</v>
      </c>
      <c r="E9" s="65">
        <v>-17</v>
      </c>
      <c r="F9" s="64">
        <v>53.6</v>
      </c>
      <c r="G9" s="64">
        <v>22.9</v>
      </c>
    </row>
    <row r="10" spans="1:7" ht="20" customHeight="1">
      <c r="A10" s="148" t="s">
        <v>282</v>
      </c>
      <c r="B10" s="63" t="s">
        <v>714</v>
      </c>
      <c r="C10" s="15">
        <v>-16.63</v>
      </c>
      <c r="D10" s="65">
        <v>1.8</v>
      </c>
      <c r="E10" s="65">
        <v>-19</v>
      </c>
      <c r="F10" s="64">
        <v>61.5</v>
      </c>
      <c r="G10" s="64">
        <v>15.5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pageSetUpPr fitToPage="1"/>
  </sheetPr>
  <dimension ref="A1:E1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9" customWidth="1"/>
    <col min="2" max="2" width="19.6328125" style="149" customWidth="1"/>
    <col min="3" max="5" width="13.90625" style="149" customWidth="1"/>
    <col min="6" max="6" width="16.36328125" style="149" customWidth="1"/>
    <col min="7" max="16384" width="16.36328125" style="149"/>
  </cols>
  <sheetData>
    <row r="1" spans="1:5" ht="28.65" customHeight="1">
      <c r="A1" s="208" t="s">
        <v>715</v>
      </c>
      <c r="B1" s="208"/>
      <c r="C1" s="208"/>
      <c r="D1" s="208"/>
      <c r="E1" s="208"/>
    </row>
    <row r="2" spans="1:5" ht="32.25" customHeight="1">
      <c r="A2" s="57" t="s">
        <v>59</v>
      </c>
      <c r="B2" s="57" t="s">
        <v>157</v>
      </c>
      <c r="C2" s="57" t="s">
        <v>716</v>
      </c>
      <c r="D2" s="57" t="s">
        <v>717</v>
      </c>
      <c r="E2" s="57" t="s">
        <v>718</v>
      </c>
    </row>
    <row r="3" spans="1:5" ht="20.25" customHeight="1">
      <c r="A3" s="58" t="s">
        <v>719</v>
      </c>
      <c r="B3" s="59" t="s">
        <v>720</v>
      </c>
      <c r="C3" s="95" t="s">
        <v>721</v>
      </c>
      <c r="D3" s="61">
        <v>34.799999999999997</v>
      </c>
      <c r="E3" s="150" t="s">
        <v>722</v>
      </c>
    </row>
    <row r="4" spans="1:5" ht="20" customHeight="1">
      <c r="A4" s="62" t="s">
        <v>723</v>
      </c>
      <c r="B4" s="63" t="s">
        <v>724</v>
      </c>
      <c r="C4" s="99" t="s">
        <v>725</v>
      </c>
      <c r="D4" s="65">
        <v>29.7</v>
      </c>
      <c r="E4" s="151" t="s">
        <v>722</v>
      </c>
    </row>
    <row r="5" spans="1:5" ht="20" customHeight="1">
      <c r="A5" s="62" t="s">
        <v>726</v>
      </c>
      <c r="B5" s="63" t="s">
        <v>727</v>
      </c>
      <c r="C5" s="99" t="s">
        <v>728</v>
      </c>
      <c r="D5" s="65">
        <v>28.5</v>
      </c>
      <c r="E5" s="151" t="s">
        <v>722</v>
      </c>
    </row>
    <row r="6" spans="1:5" ht="20" customHeight="1">
      <c r="A6" s="62" t="s">
        <v>67</v>
      </c>
      <c r="B6" s="63" t="s">
        <v>118</v>
      </c>
      <c r="C6" s="99" t="s">
        <v>729</v>
      </c>
      <c r="D6" s="65">
        <v>24.2</v>
      </c>
      <c r="E6" s="151" t="s">
        <v>722</v>
      </c>
    </row>
    <row r="7" spans="1:5" ht="20" customHeight="1">
      <c r="A7" s="62" t="s">
        <v>65</v>
      </c>
      <c r="B7" s="63" t="s">
        <v>730</v>
      </c>
      <c r="C7" s="99" t="s">
        <v>731</v>
      </c>
      <c r="D7" s="65">
        <v>23.6</v>
      </c>
      <c r="E7" s="151" t="s">
        <v>722</v>
      </c>
    </row>
    <row r="8" spans="1:5" ht="20" customHeight="1">
      <c r="A8" s="62" t="s">
        <v>99</v>
      </c>
      <c r="B8" s="63" t="s">
        <v>475</v>
      </c>
      <c r="C8" s="99" t="s">
        <v>732</v>
      </c>
      <c r="D8" s="65">
        <v>22.8</v>
      </c>
      <c r="E8" s="151" t="s">
        <v>722</v>
      </c>
    </row>
    <row r="9" spans="1:5" ht="20" customHeight="1">
      <c r="A9" s="66" t="s">
        <v>71</v>
      </c>
      <c r="B9" s="63" t="s">
        <v>733</v>
      </c>
      <c r="C9" s="99" t="s">
        <v>734</v>
      </c>
      <c r="D9" s="65">
        <v>22.5</v>
      </c>
      <c r="E9" s="151" t="s">
        <v>722</v>
      </c>
    </row>
    <row r="10" spans="1:5" ht="20" customHeight="1">
      <c r="A10" s="66" t="s">
        <v>538</v>
      </c>
      <c r="B10" s="63" t="s">
        <v>537</v>
      </c>
      <c r="C10" s="99" t="s">
        <v>735</v>
      </c>
      <c r="D10" s="65">
        <v>21.1</v>
      </c>
      <c r="E10" s="151" t="s">
        <v>722</v>
      </c>
    </row>
    <row r="11" spans="1:5" ht="20" customHeight="1">
      <c r="A11" s="66" t="s">
        <v>63</v>
      </c>
      <c r="B11" s="63" t="s">
        <v>736</v>
      </c>
      <c r="C11" s="99" t="s">
        <v>737</v>
      </c>
      <c r="D11" s="65">
        <v>20.9</v>
      </c>
      <c r="E11" s="151" t="s">
        <v>722</v>
      </c>
    </row>
    <row r="12" spans="1:5" ht="20" customHeight="1">
      <c r="A12" s="66" t="s">
        <v>738</v>
      </c>
      <c r="B12" s="63" t="s">
        <v>739</v>
      </c>
      <c r="C12" s="99" t="s">
        <v>740</v>
      </c>
      <c r="D12" s="65">
        <v>18.600000000000001</v>
      </c>
      <c r="E12" s="151" t="s">
        <v>741</v>
      </c>
    </row>
    <row r="13" spans="1:5" ht="20" customHeight="1">
      <c r="A13" s="66" t="s">
        <v>742</v>
      </c>
      <c r="B13" s="63" t="s">
        <v>480</v>
      </c>
      <c r="C13" s="99" t="s">
        <v>743</v>
      </c>
      <c r="D13" s="65">
        <v>12</v>
      </c>
      <c r="E13" s="151" t="s">
        <v>744</v>
      </c>
    </row>
    <row r="14" spans="1:5" ht="20" customHeight="1">
      <c r="A14" s="66" t="s">
        <v>745</v>
      </c>
      <c r="B14" s="63" t="s">
        <v>746</v>
      </c>
      <c r="C14" s="99" t="s">
        <v>747</v>
      </c>
      <c r="D14" s="65">
        <v>11.8</v>
      </c>
      <c r="E14" s="151" t="s">
        <v>748</v>
      </c>
    </row>
    <row r="15" spans="1:5" ht="20" customHeight="1">
      <c r="A15" s="66" t="s">
        <v>749</v>
      </c>
      <c r="B15" s="63" t="s">
        <v>750</v>
      </c>
      <c r="C15" s="99" t="s">
        <v>751</v>
      </c>
      <c r="D15" s="65">
        <v>9.9</v>
      </c>
      <c r="E15" s="151" t="s">
        <v>744</v>
      </c>
    </row>
    <row r="16" spans="1:5" ht="20" customHeight="1">
      <c r="A16" s="66" t="s">
        <v>752</v>
      </c>
      <c r="B16" s="63" t="s">
        <v>753</v>
      </c>
      <c r="C16" s="99" t="s">
        <v>754</v>
      </c>
      <c r="D16" s="65">
        <v>9.8000000000000007</v>
      </c>
      <c r="E16" s="151" t="s">
        <v>755</v>
      </c>
    </row>
    <row r="17" spans="1:5" ht="20" customHeight="1">
      <c r="A17" s="62" t="s">
        <v>267</v>
      </c>
      <c r="B17" s="63" t="s">
        <v>756</v>
      </c>
      <c r="C17" s="99" t="s">
        <v>757</v>
      </c>
      <c r="D17" s="65">
        <v>9.6</v>
      </c>
      <c r="E17" s="151" t="s">
        <v>758</v>
      </c>
    </row>
    <row r="18" spans="1:5" ht="20" customHeight="1">
      <c r="A18" s="66" t="s">
        <v>195</v>
      </c>
      <c r="B18" s="63" t="s">
        <v>759</v>
      </c>
      <c r="C18" s="99" t="s">
        <v>760</v>
      </c>
      <c r="D18" s="65">
        <v>9.6</v>
      </c>
      <c r="E18" s="151" t="s">
        <v>744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6328125" style="152" customWidth="1"/>
    <col min="2" max="2" width="25.6328125" style="152" customWidth="1"/>
    <col min="3" max="3" width="13.36328125" style="152" customWidth="1"/>
    <col min="4" max="4" width="11.1796875" style="152" customWidth="1"/>
    <col min="5" max="5" width="16.36328125" style="152" customWidth="1"/>
    <col min="6" max="16384" width="16.36328125" style="152"/>
  </cols>
  <sheetData>
    <row r="1" spans="1:4" ht="28.65" customHeight="1">
      <c r="A1" s="208" t="s">
        <v>761</v>
      </c>
      <c r="B1" s="208"/>
      <c r="C1" s="208"/>
      <c r="D1" s="208"/>
    </row>
    <row r="2" spans="1:4" ht="20.25" customHeight="1">
      <c r="A2" s="57" t="s">
        <v>110</v>
      </c>
      <c r="B2" s="57" t="s">
        <v>199</v>
      </c>
      <c r="C2" s="57" t="s">
        <v>762</v>
      </c>
      <c r="D2" s="57" t="s">
        <v>763</v>
      </c>
    </row>
    <row r="3" spans="1:4" ht="20.25" customHeight="1">
      <c r="A3" s="58" t="s">
        <v>1</v>
      </c>
      <c r="B3" s="59" t="s">
        <v>764</v>
      </c>
      <c r="C3" s="92">
        <v>4.9399999999999999E-2</v>
      </c>
      <c r="D3" s="93">
        <v>6.0999999999999999E-2</v>
      </c>
    </row>
    <row r="4" spans="1:4" ht="20" customHeight="1">
      <c r="A4" s="66" t="s">
        <v>54</v>
      </c>
      <c r="B4" s="63" t="s">
        <v>765</v>
      </c>
      <c r="C4" s="96">
        <v>4.9299999999999997E-2</v>
      </c>
      <c r="D4" s="97">
        <v>-1.4999999999999999E-2</v>
      </c>
    </row>
    <row r="5" spans="1:4" ht="20" customHeight="1">
      <c r="A5" s="66" t="s">
        <v>40</v>
      </c>
      <c r="B5" s="63" t="s">
        <v>766</v>
      </c>
      <c r="C5" s="96">
        <v>4.9099999999999998E-2</v>
      </c>
      <c r="D5" s="97">
        <v>-8.0000000000000002E-3</v>
      </c>
    </row>
    <row r="6" spans="1:4" ht="20" customHeight="1">
      <c r="A6" s="62" t="s">
        <v>35</v>
      </c>
      <c r="B6" s="63" t="s">
        <v>767</v>
      </c>
      <c r="C6" s="96">
        <v>4.5699999999999998E-2</v>
      </c>
      <c r="D6" s="97">
        <v>0.155</v>
      </c>
    </row>
    <row r="7" spans="1:4" ht="20" customHeight="1">
      <c r="A7" s="66" t="s">
        <v>55</v>
      </c>
      <c r="B7" s="63" t="s">
        <v>768</v>
      </c>
      <c r="C7" s="96">
        <v>3.6600000000000001E-2</v>
      </c>
      <c r="D7" s="97">
        <v>-3.5000000000000003E-2</v>
      </c>
    </row>
    <row r="8" spans="1:4" ht="20" customHeight="1">
      <c r="A8" s="66" t="s">
        <v>47</v>
      </c>
      <c r="B8" s="63" t="s">
        <v>769</v>
      </c>
      <c r="C8" s="136">
        <v>3.5999999999999997E-2</v>
      </c>
      <c r="D8" s="97">
        <v>5.0999999999999997E-2</v>
      </c>
    </row>
    <row r="9" spans="1:4" ht="20" customHeight="1">
      <c r="A9" s="66" t="s">
        <v>29</v>
      </c>
      <c r="B9" s="63" t="s">
        <v>249</v>
      </c>
      <c r="C9" s="96">
        <v>3.4500000000000003E-2</v>
      </c>
      <c r="D9" s="97">
        <v>-4.0000000000000001E-3</v>
      </c>
    </row>
    <row r="10" spans="1:4" ht="20" customHeight="1">
      <c r="A10" s="66" t="s">
        <v>46</v>
      </c>
      <c r="B10" s="63" t="s">
        <v>770</v>
      </c>
      <c r="C10" s="96">
        <v>3.3300000000000003E-2</v>
      </c>
      <c r="D10" s="97">
        <v>-3.2000000000000001E-2</v>
      </c>
    </row>
    <row r="11" spans="1:4" ht="20" customHeight="1">
      <c r="A11" s="62" t="s">
        <v>44</v>
      </c>
      <c r="B11" s="63" t="s">
        <v>771</v>
      </c>
      <c r="C11" s="96">
        <v>2.8400000000000002E-2</v>
      </c>
      <c r="D11" s="97">
        <v>7.0000000000000001E-3</v>
      </c>
    </row>
    <row r="12" spans="1:4" ht="20" customHeight="1">
      <c r="A12" s="66" t="s">
        <v>41</v>
      </c>
      <c r="B12" s="63" t="s">
        <v>772</v>
      </c>
      <c r="C12" s="136">
        <v>2.7E-2</v>
      </c>
      <c r="D12" s="97">
        <v>-6.4000000000000001E-2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pageSetUpPr fitToPage="1"/>
  </sheetPr>
  <dimension ref="A1:N2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2.453125" style="153" customWidth="1"/>
    <col min="2" max="8" width="15" style="153" customWidth="1"/>
    <col min="9" max="9" width="4" style="153" customWidth="1"/>
    <col min="10" max="10" width="30.6328125" style="153" customWidth="1"/>
    <col min="11" max="14" width="15" style="153" customWidth="1"/>
    <col min="15" max="15" width="16.36328125" style="153" customWidth="1"/>
    <col min="16" max="16384" width="16.36328125" style="153"/>
  </cols>
  <sheetData>
    <row r="1" spans="1:14" ht="28.65" customHeight="1">
      <c r="A1" s="208" t="s">
        <v>773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N1" s="208"/>
    </row>
    <row r="2" spans="1:14" ht="44.25" customHeight="1">
      <c r="A2" s="57" t="s">
        <v>199</v>
      </c>
      <c r="B2" s="57" t="s">
        <v>110</v>
      </c>
      <c r="C2" s="57" t="s">
        <v>204</v>
      </c>
      <c r="D2" s="57" t="s">
        <v>774</v>
      </c>
      <c r="E2" s="57" t="s">
        <v>505</v>
      </c>
      <c r="F2" s="57" t="s">
        <v>207</v>
      </c>
      <c r="G2" s="57" t="s">
        <v>775</v>
      </c>
      <c r="H2" s="57" t="s">
        <v>776</v>
      </c>
      <c r="I2" s="154"/>
      <c r="J2" s="57" t="s">
        <v>777</v>
      </c>
      <c r="K2" s="57" t="s">
        <v>200</v>
      </c>
      <c r="L2" s="57" t="s">
        <v>778</v>
      </c>
      <c r="M2" s="57" t="s">
        <v>779</v>
      </c>
      <c r="N2" s="57" t="s">
        <v>780</v>
      </c>
    </row>
    <row r="3" spans="1:14" ht="20.25" customHeight="1">
      <c r="A3" s="58" t="s">
        <v>781</v>
      </c>
      <c r="B3" s="59" t="s">
        <v>782</v>
      </c>
      <c r="C3" s="94">
        <v>0.88</v>
      </c>
      <c r="D3" s="95" t="s">
        <v>783</v>
      </c>
      <c r="E3" s="95" t="s">
        <v>784</v>
      </c>
      <c r="F3" s="94">
        <v>1.05</v>
      </c>
      <c r="G3" s="93">
        <v>0.49199999999999999</v>
      </c>
      <c r="H3" s="95" t="s">
        <v>785</v>
      </c>
      <c r="I3" s="155"/>
      <c r="J3" s="84" t="s">
        <v>786</v>
      </c>
      <c r="K3" s="60">
        <v>28.6</v>
      </c>
      <c r="L3" s="60">
        <v>26.8</v>
      </c>
      <c r="M3" s="93">
        <v>0.16800000000000001</v>
      </c>
      <c r="N3" s="93">
        <v>0.34699999999999998</v>
      </c>
    </row>
    <row r="4" spans="1:14" ht="20" customHeight="1">
      <c r="A4" s="66" t="s">
        <v>787</v>
      </c>
      <c r="B4" s="63" t="s">
        <v>788</v>
      </c>
      <c r="C4" s="98">
        <v>0.91</v>
      </c>
      <c r="D4" s="99" t="s">
        <v>789</v>
      </c>
      <c r="E4" s="99" t="s">
        <v>790</v>
      </c>
      <c r="F4" s="98">
        <v>0.79</v>
      </c>
      <c r="G4" s="97">
        <v>0.38400000000000001</v>
      </c>
      <c r="H4" s="99" t="s">
        <v>791</v>
      </c>
      <c r="I4" s="156"/>
      <c r="J4" s="85" t="s">
        <v>792</v>
      </c>
      <c r="K4" s="64">
        <v>24.9</v>
      </c>
      <c r="L4" s="64">
        <v>21.1</v>
      </c>
      <c r="M4" s="97">
        <v>0.10199999999999999</v>
      </c>
      <c r="N4" s="97">
        <v>0.19400000000000001</v>
      </c>
    </row>
    <row r="5" spans="1:14" ht="20" customHeight="1">
      <c r="A5" s="66" t="s">
        <v>793</v>
      </c>
      <c r="B5" s="63" t="s">
        <v>794</v>
      </c>
      <c r="C5" s="97">
        <v>0.9</v>
      </c>
      <c r="D5" s="99" t="s">
        <v>795</v>
      </c>
      <c r="E5" s="99" t="s">
        <v>796</v>
      </c>
      <c r="F5" s="98">
        <v>0.77</v>
      </c>
      <c r="G5" s="97">
        <v>0.372</v>
      </c>
      <c r="H5" s="99" t="s">
        <v>797</v>
      </c>
      <c r="I5" s="156"/>
      <c r="J5" s="85" t="s">
        <v>798</v>
      </c>
      <c r="K5" s="64">
        <v>19.7</v>
      </c>
      <c r="L5" s="64">
        <v>18.899999999999999</v>
      </c>
      <c r="M5" s="97">
        <v>6.6000000000000003E-2</v>
      </c>
      <c r="N5" s="97">
        <v>0.13900000000000001</v>
      </c>
    </row>
    <row r="6" spans="1:14" ht="20" customHeight="1">
      <c r="A6" s="66" t="s">
        <v>799</v>
      </c>
      <c r="B6" s="63" t="s">
        <v>800</v>
      </c>
      <c r="C6" s="98">
        <v>0.88</v>
      </c>
      <c r="D6" s="99" t="s">
        <v>801</v>
      </c>
      <c r="E6" s="99" t="s">
        <v>802</v>
      </c>
      <c r="F6" s="98">
        <v>0.65</v>
      </c>
      <c r="G6" s="97">
        <v>0.33900000000000002</v>
      </c>
      <c r="H6" s="99" t="s">
        <v>803</v>
      </c>
      <c r="I6" s="156"/>
      <c r="J6" s="156"/>
      <c r="K6" s="156"/>
      <c r="L6" s="156"/>
      <c r="M6" s="156"/>
      <c r="N6" s="156"/>
    </row>
    <row r="7" spans="1:14" ht="20" customHeight="1">
      <c r="A7" s="66" t="s">
        <v>804</v>
      </c>
      <c r="B7" s="63" t="s">
        <v>805</v>
      </c>
      <c r="C7" s="98">
        <v>1</v>
      </c>
      <c r="D7" s="99" t="s">
        <v>806</v>
      </c>
      <c r="E7" s="99" t="s">
        <v>807</v>
      </c>
      <c r="F7" s="98">
        <v>1.1599999999999999</v>
      </c>
      <c r="G7" s="97">
        <v>0.315</v>
      </c>
      <c r="H7" s="99" t="s">
        <v>808</v>
      </c>
      <c r="I7" s="77"/>
      <c r="J7" s="77"/>
      <c r="K7" s="77"/>
      <c r="L7" s="77"/>
      <c r="M7" s="77"/>
      <c r="N7" s="77"/>
    </row>
    <row r="8" spans="1:14" ht="20" customHeight="1">
      <c r="A8" s="66" t="s">
        <v>809</v>
      </c>
      <c r="B8" s="63" t="s">
        <v>810</v>
      </c>
      <c r="C8" s="98">
        <v>0.91</v>
      </c>
      <c r="D8" s="99" t="s">
        <v>811</v>
      </c>
      <c r="E8" s="99" t="s">
        <v>812</v>
      </c>
      <c r="F8" s="98">
        <v>1.35</v>
      </c>
      <c r="G8" s="97">
        <v>0.309</v>
      </c>
      <c r="H8" s="99" t="s">
        <v>813</v>
      </c>
      <c r="I8" s="77"/>
      <c r="J8" s="77"/>
      <c r="K8" s="77"/>
      <c r="L8" s="77"/>
      <c r="M8" s="77"/>
      <c r="N8" s="77"/>
    </row>
    <row r="9" spans="1:14" ht="20" customHeight="1">
      <c r="A9" s="66" t="s">
        <v>814</v>
      </c>
      <c r="B9" s="63" t="s">
        <v>815</v>
      </c>
      <c r="C9" s="98">
        <v>0.86</v>
      </c>
      <c r="D9" s="99" t="s">
        <v>816</v>
      </c>
      <c r="E9" s="99" t="s">
        <v>817</v>
      </c>
      <c r="F9" s="98">
        <v>0.67</v>
      </c>
      <c r="G9" s="97">
        <v>0.29599999999999999</v>
      </c>
      <c r="H9" s="99" t="s">
        <v>818</v>
      </c>
      <c r="I9" s="156"/>
      <c r="J9" s="156"/>
      <c r="K9" s="156"/>
      <c r="L9" s="156"/>
      <c r="M9" s="156"/>
      <c r="N9" s="156"/>
    </row>
    <row r="10" spans="1:14" ht="20" customHeight="1">
      <c r="A10" s="66" t="s">
        <v>819</v>
      </c>
      <c r="B10" s="63" t="s">
        <v>820</v>
      </c>
      <c r="C10" s="98">
        <v>0.88</v>
      </c>
      <c r="D10" s="99" t="s">
        <v>821</v>
      </c>
      <c r="E10" s="99" t="s">
        <v>822</v>
      </c>
      <c r="F10" s="98">
        <v>1</v>
      </c>
      <c r="G10" s="97">
        <v>0.252</v>
      </c>
      <c r="H10" s="99" t="s">
        <v>823</v>
      </c>
      <c r="I10" s="156"/>
      <c r="J10" s="156"/>
      <c r="K10" s="156"/>
      <c r="L10" s="156"/>
      <c r="M10" s="156"/>
      <c r="N10" s="156"/>
    </row>
    <row r="11" spans="1:14" ht="20" customHeight="1">
      <c r="A11" s="66" t="s">
        <v>824</v>
      </c>
      <c r="B11" s="63" t="s">
        <v>825</v>
      </c>
      <c r="C11" s="98">
        <v>0.86</v>
      </c>
      <c r="D11" s="99" t="s">
        <v>826</v>
      </c>
      <c r="E11" s="99" t="s">
        <v>827</v>
      </c>
      <c r="F11" s="98">
        <v>0.67</v>
      </c>
      <c r="G11" s="97">
        <v>0.251</v>
      </c>
      <c r="H11" s="99" t="s">
        <v>828</v>
      </c>
      <c r="I11" s="156"/>
      <c r="J11" s="156"/>
      <c r="K11" s="156"/>
      <c r="L11" s="156"/>
      <c r="M11" s="156"/>
      <c r="N11" s="156"/>
    </row>
    <row r="12" spans="1:14" ht="20" customHeight="1">
      <c r="A12" s="66" t="s">
        <v>829</v>
      </c>
      <c r="B12" s="63" t="s">
        <v>830</v>
      </c>
      <c r="C12" s="98">
        <v>0.86</v>
      </c>
      <c r="D12" s="99" t="s">
        <v>831</v>
      </c>
      <c r="E12" s="99" t="s">
        <v>832</v>
      </c>
      <c r="F12" s="98">
        <v>1.07</v>
      </c>
      <c r="G12" s="97">
        <v>0.251</v>
      </c>
      <c r="H12" s="99" t="s">
        <v>833</v>
      </c>
      <c r="I12" s="156"/>
      <c r="J12" s="156"/>
      <c r="K12" s="156"/>
      <c r="L12" s="156"/>
      <c r="M12" s="156"/>
      <c r="N12" s="156"/>
    </row>
    <row r="13" spans="1:14" ht="20" customHeight="1">
      <c r="A13" s="66" t="s">
        <v>834</v>
      </c>
      <c r="B13" s="100" t="s">
        <v>432</v>
      </c>
      <c r="C13" s="98">
        <v>0.92</v>
      </c>
      <c r="D13" s="99" t="s">
        <v>835</v>
      </c>
      <c r="E13" s="99" t="s">
        <v>836</v>
      </c>
      <c r="F13" s="98">
        <v>0.44</v>
      </c>
      <c r="G13" s="97">
        <v>0.248</v>
      </c>
      <c r="H13" s="99" t="s">
        <v>837</v>
      </c>
      <c r="I13" s="156"/>
      <c r="J13" s="156"/>
      <c r="K13" s="156"/>
      <c r="L13" s="156"/>
      <c r="M13" s="156"/>
      <c r="N13" s="156"/>
    </row>
    <row r="14" spans="1:14" ht="20" customHeight="1">
      <c r="A14" s="66" t="s">
        <v>838</v>
      </c>
      <c r="B14" s="63" t="s">
        <v>839</v>
      </c>
      <c r="C14" s="98">
        <v>0.94</v>
      </c>
      <c r="D14" s="99" t="s">
        <v>840</v>
      </c>
      <c r="E14" s="99" t="s">
        <v>841</v>
      </c>
      <c r="F14" s="98">
        <v>0.64</v>
      </c>
      <c r="G14" s="97">
        <v>0.24199999999999999</v>
      </c>
      <c r="H14" s="99" t="s">
        <v>842</v>
      </c>
      <c r="I14" s="156"/>
      <c r="J14" s="156"/>
      <c r="K14" s="156"/>
      <c r="L14" s="156"/>
      <c r="M14" s="156"/>
      <c r="N14" s="156"/>
    </row>
    <row r="15" spans="1:14" ht="20" customHeight="1">
      <c r="A15" s="66" t="s">
        <v>843</v>
      </c>
      <c r="B15" s="63" t="s">
        <v>844</v>
      </c>
      <c r="C15" s="98">
        <v>1</v>
      </c>
      <c r="D15" s="99" t="s">
        <v>845</v>
      </c>
      <c r="E15" s="99" t="s">
        <v>846</v>
      </c>
      <c r="F15" s="98">
        <v>1.07</v>
      </c>
      <c r="G15" s="97">
        <v>0.22900000000000001</v>
      </c>
      <c r="H15" s="99" t="s">
        <v>847</v>
      </c>
      <c r="I15" s="77"/>
      <c r="J15" s="77"/>
      <c r="K15" s="77"/>
      <c r="L15" s="77"/>
      <c r="M15" s="77"/>
      <c r="N15" s="77"/>
    </row>
    <row r="16" spans="1:14" ht="20" customHeight="1">
      <c r="A16" s="66" t="s">
        <v>848</v>
      </c>
      <c r="B16" s="63" t="s">
        <v>849</v>
      </c>
      <c r="C16" s="98">
        <v>0.86</v>
      </c>
      <c r="D16" s="99" t="s">
        <v>850</v>
      </c>
      <c r="E16" s="99" t="s">
        <v>851</v>
      </c>
      <c r="F16" s="98">
        <v>0.95</v>
      </c>
      <c r="G16" s="97">
        <v>0.22900000000000001</v>
      </c>
      <c r="H16" s="99" t="s">
        <v>852</v>
      </c>
      <c r="I16" s="156"/>
      <c r="J16" s="156"/>
      <c r="K16" s="156"/>
      <c r="L16" s="156"/>
      <c r="M16" s="156"/>
      <c r="N16" s="156"/>
    </row>
    <row r="17" spans="1:14" ht="20" customHeight="1">
      <c r="A17" s="66" t="s">
        <v>853</v>
      </c>
      <c r="B17" s="100" t="s">
        <v>854</v>
      </c>
      <c r="C17" s="98">
        <v>0.92</v>
      </c>
      <c r="D17" s="99" t="s">
        <v>855</v>
      </c>
      <c r="E17" s="99" t="s">
        <v>856</v>
      </c>
      <c r="F17" s="97">
        <v>0.3</v>
      </c>
      <c r="G17" s="97">
        <v>0.22700000000000001</v>
      </c>
      <c r="H17" s="99" t="s">
        <v>857</v>
      </c>
      <c r="I17" s="156"/>
      <c r="J17" s="156"/>
      <c r="K17" s="156"/>
      <c r="L17" s="156"/>
      <c r="M17" s="156"/>
      <c r="N17" s="156"/>
    </row>
    <row r="18" spans="1:14" ht="20" customHeight="1">
      <c r="A18" s="66" t="s">
        <v>858</v>
      </c>
      <c r="B18" s="63" t="s">
        <v>859</v>
      </c>
      <c r="C18" s="98">
        <v>0.88</v>
      </c>
      <c r="D18" s="99" t="s">
        <v>860</v>
      </c>
      <c r="E18" s="99" t="s">
        <v>861</v>
      </c>
      <c r="F18" s="97">
        <v>0.6</v>
      </c>
      <c r="G18" s="97">
        <v>0.22</v>
      </c>
      <c r="H18" s="99" t="s">
        <v>862</v>
      </c>
      <c r="I18" s="156"/>
      <c r="J18" s="156"/>
      <c r="K18" s="156"/>
      <c r="L18" s="156"/>
      <c r="M18" s="156"/>
      <c r="N18" s="156"/>
    </row>
    <row r="19" spans="1:14" ht="20" customHeight="1">
      <c r="A19" s="66" t="s">
        <v>863</v>
      </c>
      <c r="B19" s="63" t="s">
        <v>657</v>
      </c>
      <c r="C19" s="98">
        <v>0.88</v>
      </c>
      <c r="D19" s="99" t="s">
        <v>864</v>
      </c>
      <c r="E19" s="99" t="s">
        <v>865</v>
      </c>
      <c r="F19" s="98">
        <v>0.39</v>
      </c>
      <c r="G19" s="97">
        <v>0.19600000000000001</v>
      </c>
      <c r="H19" s="99" t="s">
        <v>866</v>
      </c>
      <c r="I19" s="156"/>
      <c r="J19" s="156"/>
      <c r="K19" s="156"/>
      <c r="L19" s="156"/>
      <c r="M19" s="156"/>
      <c r="N19" s="156"/>
    </row>
    <row r="20" spans="1:14" ht="20" customHeight="1">
      <c r="A20" s="66" t="s">
        <v>867</v>
      </c>
      <c r="B20" s="63" t="s">
        <v>868</v>
      </c>
      <c r="C20" s="98">
        <v>0.92</v>
      </c>
      <c r="D20" s="99" t="s">
        <v>869</v>
      </c>
      <c r="E20" s="99" t="s">
        <v>551</v>
      </c>
      <c r="F20" s="98">
        <v>0.64</v>
      </c>
      <c r="G20" s="97">
        <v>0.19400000000000001</v>
      </c>
      <c r="H20" s="99" t="s">
        <v>870</v>
      </c>
      <c r="I20" s="156"/>
      <c r="J20" s="156"/>
      <c r="K20" s="156"/>
      <c r="L20" s="156"/>
      <c r="M20" s="156"/>
      <c r="N20" s="156"/>
    </row>
    <row r="21" spans="1:14" ht="20" customHeight="1">
      <c r="A21" s="66" t="s">
        <v>871</v>
      </c>
      <c r="B21" s="63" t="s">
        <v>872</v>
      </c>
      <c r="C21" s="98">
        <v>1</v>
      </c>
      <c r="D21" s="99" t="s">
        <v>873</v>
      </c>
      <c r="E21" s="99" t="s">
        <v>874</v>
      </c>
      <c r="F21" s="98">
        <v>0.45</v>
      </c>
      <c r="G21" s="97">
        <v>0.192</v>
      </c>
      <c r="H21" s="99" t="s">
        <v>875</v>
      </c>
      <c r="I21" s="156"/>
      <c r="J21" s="156"/>
      <c r="K21" s="156"/>
      <c r="L21" s="156"/>
      <c r="M21" s="156"/>
      <c r="N21" s="156"/>
    </row>
    <row r="22" spans="1:14" ht="20" customHeight="1">
      <c r="A22" s="66" t="s">
        <v>876</v>
      </c>
      <c r="B22" s="63" t="s">
        <v>877</v>
      </c>
      <c r="C22" s="98">
        <v>0.92</v>
      </c>
      <c r="D22" s="99" t="s">
        <v>878</v>
      </c>
      <c r="E22" s="99" t="s">
        <v>879</v>
      </c>
      <c r="F22" s="98">
        <v>0.87</v>
      </c>
      <c r="G22" s="97">
        <v>0.184</v>
      </c>
      <c r="H22" s="99" t="s">
        <v>880</v>
      </c>
      <c r="I22" s="156"/>
      <c r="J22" s="156"/>
      <c r="K22" s="156"/>
      <c r="L22" s="156"/>
      <c r="M22" s="156"/>
      <c r="N22" s="156"/>
    </row>
    <row r="23" spans="1:14" ht="20" customHeight="1">
      <c r="A23" s="66" t="s">
        <v>881</v>
      </c>
      <c r="B23" s="63" t="s">
        <v>882</v>
      </c>
      <c r="C23" s="98">
        <v>0.88</v>
      </c>
      <c r="D23" s="99" t="s">
        <v>883</v>
      </c>
      <c r="E23" s="99" t="s">
        <v>884</v>
      </c>
      <c r="F23" s="98">
        <v>0.73</v>
      </c>
      <c r="G23" s="97">
        <v>0.184</v>
      </c>
      <c r="H23" s="99" t="s">
        <v>885</v>
      </c>
      <c r="I23" s="156"/>
      <c r="J23" s="156"/>
      <c r="K23" s="156"/>
      <c r="L23" s="156"/>
      <c r="M23" s="156"/>
      <c r="N23" s="156"/>
    </row>
    <row r="24" spans="1:14" ht="20" customHeight="1">
      <c r="A24" s="66" t="s">
        <v>886</v>
      </c>
      <c r="B24" s="63" t="s">
        <v>887</v>
      </c>
      <c r="C24" s="98">
        <v>0.91</v>
      </c>
      <c r="D24" s="99" t="s">
        <v>888</v>
      </c>
      <c r="E24" s="99" t="s">
        <v>889</v>
      </c>
      <c r="F24" s="98">
        <v>0.63</v>
      </c>
      <c r="G24" s="97">
        <v>0.153</v>
      </c>
      <c r="H24" s="99" t="s">
        <v>890</v>
      </c>
      <c r="I24" s="156"/>
      <c r="J24" s="156"/>
      <c r="K24" s="156"/>
      <c r="L24" s="156"/>
      <c r="M24" s="156"/>
      <c r="N24" s="156"/>
    </row>
    <row r="25" spans="1:14" ht="20" customHeight="1">
      <c r="A25" s="66" t="s">
        <v>786</v>
      </c>
      <c r="B25" s="100" t="s">
        <v>48</v>
      </c>
      <c r="C25" s="98">
        <v>0.93</v>
      </c>
      <c r="D25" s="99" t="s">
        <v>891</v>
      </c>
      <c r="E25" s="99" t="s">
        <v>892</v>
      </c>
      <c r="F25" s="98">
        <v>0.28000000000000003</v>
      </c>
      <c r="G25" s="97">
        <v>0.14599999999999999</v>
      </c>
      <c r="H25" s="99" t="s">
        <v>893</v>
      </c>
      <c r="I25" s="156"/>
      <c r="J25" s="156"/>
      <c r="K25" s="156"/>
      <c r="L25" s="156"/>
      <c r="M25" s="156"/>
      <c r="N25" s="156"/>
    </row>
    <row r="26" spans="1:14" ht="20" customHeight="1">
      <c r="A26" s="66" t="s">
        <v>894</v>
      </c>
      <c r="B26" s="63" t="s">
        <v>895</v>
      </c>
      <c r="C26" s="98">
        <v>0.88</v>
      </c>
      <c r="D26" s="99" t="s">
        <v>896</v>
      </c>
      <c r="E26" s="99" t="s">
        <v>897</v>
      </c>
      <c r="F26" s="98">
        <v>0.38</v>
      </c>
      <c r="G26" s="97">
        <v>0.11600000000000001</v>
      </c>
      <c r="H26" s="99" t="s">
        <v>898</v>
      </c>
      <c r="I26" s="156"/>
      <c r="J26" s="156"/>
      <c r="K26" s="156"/>
      <c r="L26" s="156"/>
      <c r="M26" s="156"/>
      <c r="N26" s="156"/>
    </row>
  </sheetData>
  <mergeCells count="1">
    <mergeCell ref="A1:N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57" customWidth="1"/>
    <col min="2" max="2" width="24" style="157" customWidth="1"/>
    <col min="3" max="3" width="6.453125" style="157" customWidth="1"/>
    <col min="4" max="5" width="17.1796875" style="157" customWidth="1"/>
    <col min="6" max="6" width="16.36328125" style="157" customWidth="1"/>
    <col min="7" max="16384" width="16.36328125" style="157"/>
  </cols>
  <sheetData>
    <row r="1" spans="1:5" ht="28.65" customHeight="1">
      <c r="A1" s="208" t="s">
        <v>899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157</v>
      </c>
      <c r="D2" s="57" t="s">
        <v>90</v>
      </c>
      <c r="E2" s="57" t="s">
        <v>62</v>
      </c>
    </row>
    <row r="3" spans="1:5" ht="20.25" customHeight="1">
      <c r="A3" s="58" t="s">
        <v>900</v>
      </c>
      <c r="B3" s="59" t="s">
        <v>901</v>
      </c>
      <c r="C3" s="84" t="s">
        <v>900</v>
      </c>
      <c r="D3" s="80">
        <v>92.85</v>
      </c>
      <c r="E3" s="61">
        <v>0.87</v>
      </c>
    </row>
    <row r="4" spans="1:5" ht="20" customHeight="1">
      <c r="A4" s="62" t="s">
        <v>49</v>
      </c>
      <c r="B4" s="63" t="s">
        <v>275</v>
      </c>
      <c r="C4" s="85" t="s">
        <v>49</v>
      </c>
      <c r="D4" s="15">
        <v>144.63999999999999</v>
      </c>
      <c r="E4" s="65">
        <v>0.45</v>
      </c>
    </row>
    <row r="5" spans="1:5" ht="20" customHeight="1">
      <c r="A5" s="66" t="s">
        <v>902</v>
      </c>
      <c r="B5" s="63" t="s">
        <v>903</v>
      </c>
      <c r="C5" s="85" t="s">
        <v>902</v>
      </c>
      <c r="D5" s="15">
        <v>37</v>
      </c>
      <c r="E5" s="65">
        <v>-4.42</v>
      </c>
    </row>
    <row r="6" spans="1:5" ht="20" customHeight="1">
      <c r="A6" s="66" t="s">
        <v>904</v>
      </c>
      <c r="B6" s="63" t="s">
        <v>905</v>
      </c>
      <c r="C6" s="85" t="s">
        <v>904</v>
      </c>
      <c r="D6" s="15">
        <v>82.7</v>
      </c>
      <c r="E6" s="65">
        <v>1.61</v>
      </c>
    </row>
    <row r="7" spans="1:5" ht="20" customHeight="1">
      <c r="A7" s="62" t="s">
        <v>723</v>
      </c>
      <c r="B7" s="63" t="s">
        <v>906</v>
      </c>
      <c r="C7" s="85" t="s">
        <v>723</v>
      </c>
      <c r="D7" s="15">
        <v>38.86</v>
      </c>
      <c r="E7" s="65">
        <v>-2.36</v>
      </c>
    </row>
    <row r="8" spans="1:5" ht="20" customHeight="1">
      <c r="A8" s="66" t="s">
        <v>42</v>
      </c>
      <c r="B8" s="63" t="s">
        <v>907</v>
      </c>
      <c r="C8" s="85" t="s">
        <v>42</v>
      </c>
      <c r="D8" s="15">
        <v>170.59</v>
      </c>
      <c r="E8" s="65">
        <v>1.31</v>
      </c>
    </row>
    <row r="9" spans="1:5" ht="20" customHeight="1">
      <c r="A9" s="66" t="s">
        <v>46</v>
      </c>
      <c r="B9" s="63" t="s">
        <v>183</v>
      </c>
      <c r="C9" s="85" t="s">
        <v>46</v>
      </c>
      <c r="D9" s="15">
        <v>170.16</v>
      </c>
      <c r="E9" s="65">
        <v>0.51</v>
      </c>
    </row>
    <row r="10" spans="1:5" ht="20" customHeight="1">
      <c r="A10" s="66" t="s">
        <v>908</v>
      </c>
      <c r="B10" s="63" t="s">
        <v>909</v>
      </c>
      <c r="C10" s="85" t="s">
        <v>908</v>
      </c>
      <c r="D10" s="15">
        <v>207.44</v>
      </c>
      <c r="E10" s="65">
        <v>-0.47</v>
      </c>
    </row>
    <row r="11" spans="1:5" ht="20" customHeight="1">
      <c r="A11" s="66" t="s">
        <v>657</v>
      </c>
      <c r="B11" s="63" t="s">
        <v>658</v>
      </c>
      <c r="C11" s="85" t="s">
        <v>657</v>
      </c>
      <c r="D11" s="15">
        <v>226.18</v>
      </c>
      <c r="E11" s="65">
        <v>0.51</v>
      </c>
    </row>
    <row r="12" spans="1:5" ht="20" customHeight="1">
      <c r="A12" s="66" t="s">
        <v>910</v>
      </c>
      <c r="B12" s="63" t="s">
        <v>911</v>
      </c>
      <c r="C12" s="85" t="s">
        <v>910</v>
      </c>
      <c r="D12" s="15">
        <v>146.94</v>
      </c>
      <c r="E12" s="65">
        <v>-1.28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pageSetUpPr fitToPage="1"/>
  </sheetPr>
  <dimension ref="A1:E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58" customWidth="1"/>
    <col min="2" max="2" width="24" style="158" customWidth="1"/>
    <col min="3" max="5" width="11" style="158" customWidth="1"/>
    <col min="6" max="6" width="16.36328125" style="158" customWidth="1"/>
    <col min="7" max="16384" width="16.36328125" style="158"/>
  </cols>
  <sheetData>
    <row r="1" spans="1:5" ht="28.65" customHeight="1">
      <c r="A1" s="208" t="s">
        <v>912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61</v>
      </c>
      <c r="D2" s="57" t="s">
        <v>157</v>
      </c>
      <c r="E2" s="57" t="s">
        <v>777</v>
      </c>
    </row>
    <row r="3" spans="1:5" ht="20.25" customHeight="1">
      <c r="A3" s="58" t="s">
        <v>522</v>
      </c>
      <c r="B3" s="59" t="s">
        <v>913</v>
      </c>
      <c r="C3" s="80">
        <v>71.900000000000006</v>
      </c>
      <c r="D3" s="84" t="s">
        <v>522</v>
      </c>
      <c r="E3" s="159" t="s">
        <v>914</v>
      </c>
    </row>
    <row r="4" spans="1:5" ht="20" customHeight="1">
      <c r="A4" s="62" t="s">
        <v>85</v>
      </c>
      <c r="B4" s="63" t="s">
        <v>86</v>
      </c>
      <c r="C4" s="15">
        <v>213.85</v>
      </c>
      <c r="D4" s="85" t="s">
        <v>85</v>
      </c>
      <c r="E4" s="160" t="s">
        <v>914</v>
      </c>
    </row>
    <row r="5" spans="1:5" ht="20" customHeight="1">
      <c r="A5" s="62" t="s">
        <v>67</v>
      </c>
      <c r="B5" s="63" t="s">
        <v>68</v>
      </c>
      <c r="C5" s="15">
        <v>89.66</v>
      </c>
      <c r="D5" s="85" t="s">
        <v>67</v>
      </c>
      <c r="E5" s="160" t="s">
        <v>914</v>
      </c>
    </row>
    <row r="6" spans="1:5" ht="20" customHeight="1">
      <c r="A6" s="62" t="s">
        <v>915</v>
      </c>
      <c r="B6" s="63" t="s">
        <v>916</v>
      </c>
      <c r="C6" s="15">
        <v>51.45</v>
      </c>
      <c r="D6" s="85" t="s">
        <v>915</v>
      </c>
      <c r="E6" s="160" t="s">
        <v>914</v>
      </c>
    </row>
    <row r="7" spans="1:5" ht="20" customHeight="1">
      <c r="A7" s="66" t="s">
        <v>32</v>
      </c>
      <c r="B7" s="63" t="s">
        <v>917</v>
      </c>
      <c r="C7" s="15">
        <v>212.17</v>
      </c>
      <c r="D7" s="85" t="s">
        <v>32</v>
      </c>
      <c r="E7" s="160" t="s">
        <v>914</v>
      </c>
    </row>
    <row r="8" spans="1:5" ht="20" customHeight="1">
      <c r="A8" s="66" t="s">
        <v>918</v>
      </c>
      <c r="B8" s="63" t="s">
        <v>919</v>
      </c>
      <c r="C8" s="15">
        <v>241.93</v>
      </c>
      <c r="D8" s="85" t="s">
        <v>918</v>
      </c>
      <c r="E8" s="160" t="s">
        <v>914</v>
      </c>
    </row>
    <row r="9" spans="1:5" ht="20" customHeight="1">
      <c r="A9" s="66" t="s">
        <v>920</v>
      </c>
      <c r="B9" s="63" t="s">
        <v>921</v>
      </c>
      <c r="C9" s="15">
        <v>15.78</v>
      </c>
      <c r="D9" s="85" t="s">
        <v>920</v>
      </c>
      <c r="E9" s="160" t="s">
        <v>914</v>
      </c>
    </row>
    <row r="10" spans="1:5" ht="20" customHeight="1">
      <c r="A10" s="66" t="s">
        <v>39</v>
      </c>
      <c r="B10" s="63" t="s">
        <v>922</v>
      </c>
      <c r="C10" s="15">
        <v>200.65</v>
      </c>
      <c r="D10" s="85" t="s">
        <v>39</v>
      </c>
      <c r="E10" s="160" t="s">
        <v>914</v>
      </c>
    </row>
    <row r="11" spans="1:5" ht="20" customHeight="1">
      <c r="A11" s="62" t="s">
        <v>267</v>
      </c>
      <c r="B11" s="63" t="s">
        <v>268</v>
      </c>
      <c r="C11" s="15">
        <v>375.96</v>
      </c>
      <c r="D11" s="85" t="s">
        <v>267</v>
      </c>
      <c r="E11" s="160" t="s">
        <v>914</v>
      </c>
    </row>
    <row r="12" spans="1:5" ht="20" customHeight="1">
      <c r="A12" s="66" t="s">
        <v>106</v>
      </c>
      <c r="B12" s="63" t="s">
        <v>107</v>
      </c>
      <c r="C12" s="15">
        <v>89.9</v>
      </c>
      <c r="D12" s="85" t="s">
        <v>106</v>
      </c>
      <c r="E12" s="160" t="s">
        <v>914</v>
      </c>
    </row>
    <row r="13" spans="1:5" ht="20" customHeight="1">
      <c r="A13" s="66" t="s">
        <v>904</v>
      </c>
      <c r="B13" s="63" t="s">
        <v>905</v>
      </c>
      <c r="C13" s="15">
        <v>82.7</v>
      </c>
      <c r="D13" s="85" t="s">
        <v>904</v>
      </c>
      <c r="E13" s="161" t="s">
        <v>923</v>
      </c>
    </row>
    <row r="14" spans="1:5" ht="20" customHeight="1">
      <c r="A14" s="66" t="s">
        <v>924</v>
      </c>
      <c r="B14" s="63" t="s">
        <v>925</v>
      </c>
      <c r="C14" s="15">
        <v>194.37</v>
      </c>
      <c r="D14" s="85" t="s">
        <v>924</v>
      </c>
      <c r="E14" s="161" t="s">
        <v>923</v>
      </c>
    </row>
    <row r="15" spans="1:5" ht="20" customHeight="1">
      <c r="A15" s="66" t="s">
        <v>926</v>
      </c>
      <c r="B15" s="63" t="s">
        <v>927</v>
      </c>
      <c r="C15" s="15">
        <v>236.43</v>
      </c>
      <c r="D15" s="85" t="s">
        <v>926</v>
      </c>
      <c r="E15" s="161" t="s">
        <v>923</v>
      </c>
    </row>
    <row r="16" spans="1:5" ht="20" customHeight="1">
      <c r="A16" s="62" t="s">
        <v>671</v>
      </c>
      <c r="B16" s="63" t="s">
        <v>672</v>
      </c>
      <c r="C16" s="15">
        <v>236.72</v>
      </c>
      <c r="D16" s="85" t="s">
        <v>671</v>
      </c>
      <c r="E16" s="161" t="s">
        <v>923</v>
      </c>
    </row>
    <row r="17" spans="1:5" ht="20" customHeight="1">
      <c r="A17" s="66" t="s">
        <v>928</v>
      </c>
      <c r="B17" s="63" t="s">
        <v>929</v>
      </c>
      <c r="C17" s="15">
        <v>169.37</v>
      </c>
      <c r="D17" s="85" t="s">
        <v>928</v>
      </c>
      <c r="E17" s="161" t="s">
        <v>923</v>
      </c>
    </row>
    <row r="18" spans="1:5" ht="20" customHeight="1">
      <c r="A18" s="66" t="s">
        <v>930</v>
      </c>
      <c r="B18" s="63" t="s">
        <v>931</v>
      </c>
      <c r="C18" s="15">
        <v>68.349999999999994</v>
      </c>
      <c r="D18" s="85" t="s">
        <v>930</v>
      </c>
      <c r="E18" s="161" t="s">
        <v>923</v>
      </c>
    </row>
    <row r="19" spans="1:5" ht="20" customHeight="1">
      <c r="A19" s="66" t="s">
        <v>180</v>
      </c>
      <c r="B19" s="63" t="s">
        <v>181</v>
      </c>
      <c r="C19" s="15">
        <v>165.47</v>
      </c>
      <c r="D19" s="85" t="s">
        <v>180</v>
      </c>
      <c r="E19" s="161" t="s">
        <v>923</v>
      </c>
    </row>
    <row r="20" spans="1:5" ht="20" customHeight="1">
      <c r="A20" s="66" t="s">
        <v>932</v>
      </c>
      <c r="B20" s="63" t="s">
        <v>933</v>
      </c>
      <c r="C20" s="15">
        <v>223.08</v>
      </c>
      <c r="D20" s="85" t="s">
        <v>932</v>
      </c>
      <c r="E20" s="161" t="s">
        <v>923</v>
      </c>
    </row>
    <row r="21" spans="1:5" ht="20" customHeight="1">
      <c r="A21" s="66" t="s">
        <v>29</v>
      </c>
      <c r="B21" s="63" t="s">
        <v>934</v>
      </c>
      <c r="C21" s="15">
        <v>224</v>
      </c>
      <c r="D21" s="85" t="s">
        <v>29</v>
      </c>
      <c r="E21" s="161" t="s">
        <v>923</v>
      </c>
    </row>
    <row r="22" spans="1:5" ht="20" customHeight="1">
      <c r="A22" s="62" t="s">
        <v>935</v>
      </c>
      <c r="B22" s="63" t="s">
        <v>936</v>
      </c>
      <c r="C22" s="15">
        <v>1345.14</v>
      </c>
      <c r="D22" s="85" t="s">
        <v>935</v>
      </c>
      <c r="E22" s="161" t="s">
        <v>923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62" customWidth="1"/>
    <col min="2" max="2" width="31" style="162" customWidth="1"/>
    <col min="3" max="3" width="20" style="162" customWidth="1"/>
    <col min="4" max="4" width="12.6328125" style="162" customWidth="1"/>
    <col min="5" max="5" width="14.81640625" style="162" customWidth="1"/>
    <col min="6" max="6" width="16.36328125" style="162" customWidth="1"/>
    <col min="7" max="16384" width="16.36328125" style="162"/>
  </cols>
  <sheetData>
    <row r="1" spans="1:5" ht="28.65" customHeight="1">
      <c r="A1" s="208" t="s">
        <v>937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157</v>
      </c>
      <c r="C2" s="57" t="s">
        <v>718</v>
      </c>
      <c r="D2" s="57" t="s">
        <v>938</v>
      </c>
      <c r="E2" s="57" t="s">
        <v>939</v>
      </c>
    </row>
    <row r="3" spans="1:5" ht="20.25" customHeight="1">
      <c r="A3" s="58" t="s">
        <v>614</v>
      </c>
      <c r="B3" s="59" t="s">
        <v>615</v>
      </c>
      <c r="C3" s="84" t="s">
        <v>341</v>
      </c>
      <c r="D3" s="61">
        <v>4.59</v>
      </c>
      <c r="E3" s="61">
        <v>57.9</v>
      </c>
    </row>
    <row r="4" spans="1:5" ht="20" customHeight="1">
      <c r="A4" s="66" t="s">
        <v>940</v>
      </c>
      <c r="B4" s="63" t="s">
        <v>941</v>
      </c>
      <c r="C4" s="85" t="s">
        <v>341</v>
      </c>
      <c r="D4" s="65">
        <v>3.75</v>
      </c>
      <c r="E4" s="65">
        <v>65</v>
      </c>
    </row>
    <row r="5" spans="1:5" ht="20" customHeight="1">
      <c r="A5" s="148" t="s">
        <v>942</v>
      </c>
      <c r="B5" s="63" t="s">
        <v>943</v>
      </c>
      <c r="C5" s="85" t="s">
        <v>341</v>
      </c>
      <c r="D5" s="65">
        <v>3.62</v>
      </c>
      <c r="E5" s="65">
        <v>73.7</v>
      </c>
    </row>
    <row r="6" spans="1:5" ht="20" customHeight="1">
      <c r="A6" s="66" t="s">
        <v>610</v>
      </c>
      <c r="B6" s="63" t="s">
        <v>611</v>
      </c>
      <c r="C6" s="85" t="s">
        <v>341</v>
      </c>
      <c r="D6" s="65">
        <v>3.41</v>
      </c>
      <c r="E6" s="65">
        <v>63.2</v>
      </c>
    </row>
    <row r="7" spans="1:5" ht="20" customHeight="1">
      <c r="A7" s="66" t="s">
        <v>612</v>
      </c>
      <c r="B7" s="63" t="s">
        <v>613</v>
      </c>
      <c r="C7" s="85" t="s">
        <v>341</v>
      </c>
      <c r="D7" s="65">
        <v>3.36</v>
      </c>
      <c r="E7" s="65">
        <v>66.7</v>
      </c>
    </row>
    <row r="8" spans="1:5" ht="20" customHeight="1">
      <c r="A8" s="62" t="s">
        <v>45</v>
      </c>
      <c r="B8" s="63" t="s">
        <v>944</v>
      </c>
      <c r="C8" s="85" t="s">
        <v>945</v>
      </c>
      <c r="D8" s="65">
        <v>2.35</v>
      </c>
      <c r="E8" s="65">
        <v>64.900000000000006</v>
      </c>
    </row>
    <row r="9" spans="1:5" ht="20" customHeight="1">
      <c r="A9" s="66" t="s">
        <v>946</v>
      </c>
      <c r="B9" s="63" t="s">
        <v>947</v>
      </c>
      <c r="C9" s="85" t="s">
        <v>449</v>
      </c>
      <c r="D9" s="65">
        <v>2.0099999999999998</v>
      </c>
      <c r="E9" s="65">
        <v>65.2</v>
      </c>
    </row>
    <row r="10" spans="1:5" ht="20" customHeight="1">
      <c r="A10" s="66" t="s">
        <v>710</v>
      </c>
      <c r="B10" s="63" t="s">
        <v>948</v>
      </c>
      <c r="C10" s="85" t="s">
        <v>449</v>
      </c>
      <c r="D10" s="65">
        <v>1.87</v>
      </c>
      <c r="E10" s="65">
        <v>88.9</v>
      </c>
    </row>
    <row r="11" spans="1:5" ht="20" customHeight="1">
      <c r="A11" s="66" t="s">
        <v>56</v>
      </c>
      <c r="B11" s="63" t="s">
        <v>949</v>
      </c>
      <c r="C11" s="85" t="s">
        <v>618</v>
      </c>
      <c r="D11" s="65">
        <v>1.54</v>
      </c>
      <c r="E11" s="65">
        <v>63.9</v>
      </c>
    </row>
    <row r="12" spans="1:5" ht="20" customHeight="1">
      <c r="A12" s="66" t="s">
        <v>950</v>
      </c>
      <c r="B12" s="63" t="s">
        <v>951</v>
      </c>
      <c r="C12" s="85" t="s">
        <v>620</v>
      </c>
      <c r="D12" s="65">
        <v>1.47</v>
      </c>
      <c r="E12" s="65">
        <v>56.3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1" style="163" customWidth="1"/>
    <col min="2" max="2" width="31.6328125" style="163" customWidth="1"/>
    <col min="3" max="3" width="9.36328125" style="163" customWidth="1"/>
    <col min="4" max="5" width="18" style="163" customWidth="1"/>
    <col min="6" max="6" width="16.36328125" style="163" customWidth="1"/>
    <col min="7" max="16384" width="16.36328125" style="163"/>
  </cols>
  <sheetData>
    <row r="1" spans="1:5" ht="28.65" customHeight="1">
      <c r="A1" s="208" t="s">
        <v>952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157</v>
      </c>
      <c r="D2" s="57" t="s">
        <v>90</v>
      </c>
      <c r="E2" s="57" t="s">
        <v>62</v>
      </c>
    </row>
    <row r="3" spans="1:5" ht="20.25" customHeight="1">
      <c r="A3" s="68" t="s">
        <v>953</v>
      </c>
      <c r="B3" s="59" t="s">
        <v>954</v>
      </c>
      <c r="C3" s="84" t="s">
        <v>953</v>
      </c>
      <c r="D3" s="60">
        <v>918.4</v>
      </c>
      <c r="E3" s="61">
        <v>2.0699999999999998</v>
      </c>
    </row>
    <row r="4" spans="1:5" ht="20" customHeight="1">
      <c r="A4" s="62" t="s">
        <v>955</v>
      </c>
      <c r="B4" s="63" t="s">
        <v>956</v>
      </c>
      <c r="C4" s="85" t="s">
        <v>955</v>
      </c>
      <c r="D4" s="64">
        <v>97.01</v>
      </c>
      <c r="E4" s="65">
        <v>-1.47</v>
      </c>
    </row>
    <row r="5" spans="1:5" ht="20" customHeight="1">
      <c r="A5" s="62" t="s">
        <v>659</v>
      </c>
      <c r="B5" s="63" t="s">
        <v>660</v>
      </c>
      <c r="C5" s="85" t="s">
        <v>659</v>
      </c>
      <c r="D5" s="64">
        <v>67.02</v>
      </c>
      <c r="E5" s="65">
        <v>0.95</v>
      </c>
    </row>
    <row r="6" spans="1:5" ht="20" customHeight="1">
      <c r="A6" s="62" t="s">
        <v>33</v>
      </c>
      <c r="B6" s="63" t="s">
        <v>957</v>
      </c>
      <c r="C6" s="85" t="s">
        <v>33</v>
      </c>
      <c r="D6" s="64">
        <v>215.39</v>
      </c>
      <c r="E6" s="65">
        <v>-2.04</v>
      </c>
    </row>
    <row r="7" spans="1:5" ht="20" customHeight="1">
      <c r="A7" s="66" t="s">
        <v>36</v>
      </c>
      <c r="B7" s="63" t="s">
        <v>958</v>
      </c>
      <c r="C7" s="85" t="s">
        <v>36</v>
      </c>
      <c r="D7" s="64">
        <v>136.51</v>
      </c>
      <c r="E7" s="65">
        <v>-2.13</v>
      </c>
    </row>
    <row r="8" spans="1:5" ht="20" customHeight="1">
      <c r="A8" s="66" t="s">
        <v>959</v>
      </c>
      <c r="B8" s="63" t="s">
        <v>960</v>
      </c>
      <c r="C8" s="85" t="s">
        <v>959</v>
      </c>
      <c r="D8" s="64">
        <v>111.7</v>
      </c>
      <c r="E8" s="65">
        <v>-1.37</v>
      </c>
    </row>
    <row r="9" spans="1:5" ht="20" customHeight="1">
      <c r="A9" s="66" t="s">
        <v>699</v>
      </c>
      <c r="B9" s="63" t="s">
        <v>961</v>
      </c>
      <c r="C9" s="85" t="s">
        <v>699</v>
      </c>
      <c r="D9" s="64">
        <v>212.74</v>
      </c>
      <c r="E9" s="65">
        <v>0.65</v>
      </c>
    </row>
    <row r="10" spans="1:5" ht="20" customHeight="1">
      <c r="A10" s="66" t="s">
        <v>101</v>
      </c>
      <c r="B10" s="63" t="s">
        <v>102</v>
      </c>
      <c r="C10" s="85" t="s">
        <v>101</v>
      </c>
      <c r="D10" s="64">
        <v>36.22</v>
      </c>
      <c r="E10" s="65">
        <v>-1.49</v>
      </c>
    </row>
    <row r="11" spans="1:5" ht="20" customHeight="1">
      <c r="A11" s="62" t="s">
        <v>962</v>
      </c>
      <c r="B11" s="63" t="s">
        <v>963</v>
      </c>
      <c r="C11" s="85" t="s">
        <v>962</v>
      </c>
      <c r="D11" s="64">
        <v>65.290000000000006</v>
      </c>
      <c r="E11" s="65">
        <v>-3.48</v>
      </c>
    </row>
    <row r="12" spans="1:5" ht="20" customHeight="1">
      <c r="A12" s="66" t="s">
        <v>964</v>
      </c>
      <c r="B12" s="63" t="s">
        <v>965</v>
      </c>
      <c r="C12" s="85" t="s">
        <v>964</v>
      </c>
      <c r="D12" s="64">
        <v>185.63</v>
      </c>
      <c r="E12" s="65">
        <v>-3.77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E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67" customWidth="1"/>
    <col min="2" max="2" width="24" style="67" customWidth="1"/>
    <col min="3" max="3" width="10.36328125" style="67" customWidth="1"/>
    <col min="4" max="4" width="6.6328125" style="67" customWidth="1"/>
    <col min="5" max="5" width="6.453125" style="67" customWidth="1"/>
    <col min="6" max="6" width="16.36328125" style="67" customWidth="1"/>
    <col min="7" max="16384" width="16.36328125" style="67"/>
  </cols>
  <sheetData>
    <row r="1" spans="1:5" ht="28.65" customHeight="1">
      <c r="A1" s="208" t="s">
        <v>83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62</v>
      </c>
      <c r="D2" s="57" t="s">
        <v>61</v>
      </c>
      <c r="E2" s="57" t="s">
        <v>84</v>
      </c>
    </row>
    <row r="3" spans="1:5" ht="20.25" customHeight="1">
      <c r="A3" s="68" t="s">
        <v>85</v>
      </c>
      <c r="B3" s="59" t="s">
        <v>86</v>
      </c>
      <c r="C3" s="61">
        <v>1.41</v>
      </c>
      <c r="D3" s="60">
        <v>233.38</v>
      </c>
      <c r="E3" s="60">
        <v>233.38</v>
      </c>
    </row>
    <row r="4" spans="1:5" ht="20" customHeight="1">
      <c r="A4" s="66" t="s">
        <v>69</v>
      </c>
      <c r="B4" s="63" t="s">
        <v>70</v>
      </c>
      <c r="C4" s="65">
        <v>-0.85</v>
      </c>
      <c r="D4" s="64">
        <v>54.78</v>
      </c>
      <c r="E4" s="64">
        <v>54.78</v>
      </c>
    </row>
    <row r="5" spans="1:5" ht="20" customHeight="1">
      <c r="A5" s="62" t="s">
        <v>67</v>
      </c>
      <c r="B5" s="63" t="s">
        <v>68</v>
      </c>
      <c r="C5" s="65">
        <v>-1.68</v>
      </c>
      <c r="D5" s="64">
        <v>89.63</v>
      </c>
      <c r="E5" s="64">
        <v>89.63</v>
      </c>
    </row>
    <row r="6" spans="1:5" ht="20" customHeight="1">
      <c r="A6" s="66" t="s">
        <v>87</v>
      </c>
      <c r="B6" s="63" t="s">
        <v>88</v>
      </c>
      <c r="C6" s="65">
        <v>-0.88</v>
      </c>
      <c r="D6" s="64">
        <v>22.59</v>
      </c>
      <c r="E6" s="64">
        <v>22.59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26953125" style="164" customWidth="1"/>
    <col min="2" max="4" width="15.1796875" style="164" customWidth="1"/>
    <col min="5" max="5" width="16.36328125" style="164" customWidth="1"/>
    <col min="6" max="16384" width="16.36328125" style="164"/>
  </cols>
  <sheetData>
    <row r="1" spans="1:4" ht="28.65" customHeight="1">
      <c r="A1" s="208" t="s">
        <v>966</v>
      </c>
      <c r="B1" s="208"/>
      <c r="C1" s="208"/>
      <c r="D1" s="208"/>
    </row>
    <row r="2" spans="1:4" ht="20.25" customHeight="1">
      <c r="A2" s="57" t="s">
        <v>967</v>
      </c>
      <c r="B2" s="57" t="s">
        <v>968</v>
      </c>
      <c r="C2" s="57" t="s">
        <v>969</v>
      </c>
      <c r="D2" s="57" t="s">
        <v>407</v>
      </c>
    </row>
    <row r="3" spans="1:4" ht="20.25" customHeight="1">
      <c r="A3" s="120" t="s">
        <v>970</v>
      </c>
      <c r="B3" s="165">
        <v>148.55000000000001</v>
      </c>
      <c r="C3" s="61">
        <v>5.2</v>
      </c>
      <c r="D3" s="95" t="s">
        <v>971</v>
      </c>
    </row>
    <row r="4" spans="1:4" ht="20" customHeight="1">
      <c r="A4" s="148" t="s">
        <v>972</v>
      </c>
      <c r="B4" s="14">
        <v>29.88</v>
      </c>
      <c r="C4" s="65">
        <v>4.9000000000000004</v>
      </c>
      <c r="D4" s="65">
        <v>3.6</v>
      </c>
    </row>
    <row r="5" spans="1:4" ht="20" customHeight="1">
      <c r="A5" s="148" t="s">
        <v>973</v>
      </c>
      <c r="B5" s="14">
        <v>14.07</v>
      </c>
      <c r="C5" s="65">
        <v>3.8</v>
      </c>
      <c r="D5" s="65">
        <v>3.3</v>
      </c>
    </row>
    <row r="6" spans="1:4" ht="20" customHeight="1">
      <c r="A6" s="148" t="s">
        <v>974</v>
      </c>
      <c r="B6" s="14">
        <v>64.42</v>
      </c>
      <c r="C6" s="65">
        <v>5.9</v>
      </c>
      <c r="D6" s="65">
        <v>2.7</v>
      </c>
    </row>
    <row r="7" spans="1:4" ht="20" customHeight="1">
      <c r="A7" s="148" t="s">
        <v>975</v>
      </c>
      <c r="B7" s="14">
        <v>19.28</v>
      </c>
      <c r="C7" s="65">
        <v>5.2</v>
      </c>
      <c r="D7" s="65">
        <v>2.6</v>
      </c>
    </row>
    <row r="8" spans="1:4" ht="20" customHeight="1">
      <c r="A8" s="148" t="s">
        <v>976</v>
      </c>
      <c r="B8" s="14">
        <v>90.74</v>
      </c>
      <c r="C8" s="65">
        <v>4.8</v>
      </c>
      <c r="D8" s="65">
        <v>2.2000000000000002</v>
      </c>
    </row>
    <row r="9" spans="1:4" ht="20" customHeight="1">
      <c r="A9" s="148" t="s">
        <v>977</v>
      </c>
      <c r="B9" s="14">
        <v>29.02</v>
      </c>
      <c r="C9" s="65">
        <v>5.0999999999999996</v>
      </c>
      <c r="D9" s="65">
        <v>1.7</v>
      </c>
    </row>
    <row r="10" spans="1:4" ht="20" customHeight="1">
      <c r="A10" s="148" t="s">
        <v>978</v>
      </c>
      <c r="B10" s="14">
        <v>94.79</v>
      </c>
      <c r="C10" s="65">
        <v>5.9</v>
      </c>
      <c r="D10" s="65">
        <v>1.6</v>
      </c>
    </row>
    <row r="11" spans="1:4" ht="20" customHeight="1">
      <c r="A11" s="148" t="s">
        <v>979</v>
      </c>
      <c r="B11" s="14">
        <v>53.05</v>
      </c>
      <c r="C11" s="65">
        <v>5.6</v>
      </c>
      <c r="D11" s="65">
        <v>1.2</v>
      </c>
    </row>
    <row r="12" spans="1:4" ht="20" customHeight="1">
      <c r="A12" s="148" t="s">
        <v>980</v>
      </c>
      <c r="B12" s="14">
        <v>38.32</v>
      </c>
      <c r="C12" s="65">
        <v>5</v>
      </c>
      <c r="D12" s="65">
        <v>1.1000000000000001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4" width="16.36328125" style="166" customWidth="1"/>
    <col min="5" max="5" width="69.26953125" style="166" customWidth="1"/>
    <col min="6" max="6" width="16.36328125" style="166" customWidth="1"/>
    <col min="7" max="16384" width="16.36328125" style="166"/>
  </cols>
  <sheetData>
    <row r="1" spans="1:5" ht="28.65" customHeight="1">
      <c r="A1" s="208" t="s">
        <v>981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4" width="16.36328125" style="167" customWidth="1"/>
    <col min="5" max="5" width="67.08984375" style="167" customWidth="1"/>
    <col min="6" max="6" width="16.36328125" style="167" customWidth="1"/>
    <col min="7" max="16384" width="16.36328125" style="167"/>
  </cols>
  <sheetData>
    <row r="1" spans="1:5" ht="28.65" customHeight="1">
      <c r="A1" s="208" t="s">
        <v>982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68" customWidth="1"/>
    <col min="2" max="2" width="34.36328125" style="168" customWidth="1"/>
    <col min="3" max="4" width="13.90625" style="168" customWidth="1"/>
    <col min="5" max="5" width="16.36328125" style="168" customWidth="1"/>
    <col min="6" max="16384" width="16.36328125" style="168"/>
  </cols>
  <sheetData>
    <row r="1" spans="1:4" ht="28.65" customHeight="1">
      <c r="A1" s="208" t="s">
        <v>983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61</v>
      </c>
      <c r="D2" s="57" t="s">
        <v>62</v>
      </c>
    </row>
    <row r="3" spans="1:4" ht="20.25" customHeight="1">
      <c r="A3" s="68" t="s">
        <v>684</v>
      </c>
      <c r="B3" s="59" t="s">
        <v>984</v>
      </c>
      <c r="C3" s="60">
        <v>132.99</v>
      </c>
      <c r="D3" s="110">
        <v>-4.5199999999999996</v>
      </c>
    </row>
    <row r="4" spans="1:4" ht="20" customHeight="1">
      <c r="A4" s="62" t="s">
        <v>224</v>
      </c>
      <c r="B4" s="63" t="s">
        <v>281</v>
      </c>
      <c r="C4" s="64">
        <v>534.14</v>
      </c>
      <c r="D4" s="111">
        <v>-1.37</v>
      </c>
    </row>
    <row r="5" spans="1:4" ht="20" customHeight="1">
      <c r="A5" s="66" t="s">
        <v>985</v>
      </c>
      <c r="B5" s="63" t="s">
        <v>986</v>
      </c>
      <c r="C5" s="64">
        <v>109.94</v>
      </c>
      <c r="D5" s="111">
        <v>-1.77</v>
      </c>
    </row>
    <row r="6" spans="1:4" ht="20" customHeight="1">
      <c r="A6" s="66" t="s">
        <v>545</v>
      </c>
      <c r="B6" s="63" t="s">
        <v>664</v>
      </c>
      <c r="C6" s="64">
        <v>89.45</v>
      </c>
      <c r="D6" s="111">
        <v>-1.8</v>
      </c>
    </row>
    <row r="7" spans="1:4" ht="20" customHeight="1">
      <c r="A7" s="62" t="s">
        <v>38</v>
      </c>
      <c r="B7" s="63" t="s">
        <v>987</v>
      </c>
      <c r="C7" s="64">
        <v>358.98</v>
      </c>
      <c r="D7" s="111">
        <v>-1.33</v>
      </c>
    </row>
    <row r="8" spans="1:4" ht="20" customHeight="1">
      <c r="A8" s="148" t="s">
        <v>688</v>
      </c>
      <c r="B8" s="63" t="s">
        <v>988</v>
      </c>
      <c r="C8" s="64">
        <v>588.23</v>
      </c>
      <c r="D8" s="111">
        <v>-5.4</v>
      </c>
    </row>
    <row r="9" spans="1:4" ht="20" customHeight="1">
      <c r="A9" s="62" t="s">
        <v>989</v>
      </c>
      <c r="B9" s="63" t="s">
        <v>990</v>
      </c>
      <c r="C9" s="64">
        <v>230.01</v>
      </c>
      <c r="D9" s="111">
        <v>-1.01</v>
      </c>
    </row>
    <row r="10" spans="1:4" ht="20" customHeight="1">
      <c r="A10" s="66" t="s">
        <v>991</v>
      </c>
      <c r="B10" s="63" t="s">
        <v>992</v>
      </c>
      <c r="C10" s="64">
        <v>86.33</v>
      </c>
      <c r="D10" s="111">
        <v>-2.0499999999999998</v>
      </c>
    </row>
    <row r="11" spans="1:4" ht="20" customHeight="1">
      <c r="A11" s="66" t="s">
        <v>993</v>
      </c>
      <c r="B11" s="63" t="s">
        <v>994</v>
      </c>
      <c r="C11" s="64">
        <v>43.19</v>
      </c>
      <c r="D11" s="111">
        <v>1.86</v>
      </c>
    </row>
    <row r="12" spans="1:4" ht="20" customHeight="1">
      <c r="A12" s="66" t="s">
        <v>286</v>
      </c>
      <c r="B12" s="63" t="s">
        <v>287</v>
      </c>
      <c r="C12" s="64">
        <v>52.54</v>
      </c>
      <c r="D12" s="111">
        <v>1.94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69" customWidth="1"/>
    <col min="7" max="16384" width="16.36328125" style="169"/>
  </cols>
  <sheetData>
    <row r="1" spans="1:5" ht="28.65" customHeight="1">
      <c r="A1" s="208" t="s">
        <v>995</v>
      </c>
      <c r="B1" s="208"/>
      <c r="C1" s="208"/>
      <c r="D1" s="208"/>
      <c r="E1" s="208"/>
    </row>
    <row r="2" spans="1:5" ht="20.25" customHeight="1">
      <c r="A2" s="170"/>
      <c r="B2" s="170"/>
      <c r="C2" s="170"/>
      <c r="D2" s="170"/>
      <c r="E2" s="170"/>
    </row>
    <row r="3" spans="1:5" ht="20.25" customHeight="1">
      <c r="A3" s="171"/>
      <c r="B3" s="172"/>
      <c r="C3" s="173"/>
      <c r="D3" s="173"/>
      <c r="E3" s="173"/>
    </row>
    <row r="4" spans="1:5" ht="20" customHeight="1">
      <c r="A4" s="174"/>
      <c r="B4" s="175"/>
      <c r="C4" s="176"/>
      <c r="D4" s="176"/>
      <c r="E4" s="176"/>
    </row>
    <row r="5" spans="1:5" ht="20" customHeight="1">
      <c r="A5" s="174"/>
      <c r="B5" s="175"/>
      <c r="C5" s="176"/>
      <c r="D5" s="176"/>
      <c r="E5" s="176"/>
    </row>
    <row r="6" spans="1:5" ht="20" customHeight="1">
      <c r="A6" s="174"/>
      <c r="B6" s="175"/>
      <c r="C6" s="176"/>
      <c r="D6" s="176"/>
      <c r="E6" s="176"/>
    </row>
    <row r="7" spans="1:5" ht="20" customHeight="1">
      <c r="A7" s="174"/>
      <c r="B7" s="175"/>
      <c r="C7" s="176"/>
      <c r="D7" s="176"/>
      <c r="E7" s="176"/>
    </row>
    <row r="8" spans="1:5" ht="20" customHeight="1">
      <c r="A8" s="174"/>
      <c r="B8" s="175"/>
      <c r="C8" s="176"/>
      <c r="D8" s="176"/>
      <c r="E8" s="176"/>
    </row>
    <row r="9" spans="1:5" ht="20" customHeight="1">
      <c r="A9" s="174"/>
      <c r="B9" s="175"/>
      <c r="C9" s="176"/>
      <c r="D9" s="176"/>
      <c r="E9" s="176"/>
    </row>
    <row r="10" spans="1:5" ht="20" customHeight="1">
      <c r="A10" s="174"/>
      <c r="B10" s="175"/>
      <c r="C10" s="176"/>
      <c r="D10" s="176"/>
      <c r="E10" s="176"/>
    </row>
    <row r="11" spans="1:5" ht="20" customHeight="1">
      <c r="A11" s="174"/>
      <c r="B11" s="175"/>
      <c r="C11" s="176"/>
      <c r="D11" s="176"/>
      <c r="E11" s="176"/>
    </row>
  </sheetData>
  <mergeCells count="1">
    <mergeCell ref="A1:E1"/>
  </mergeCells>
  <phoneticPr fontId="13" type="noConversion"/>
  <pageMargins left="1" right="1" top="1" bottom="1" header="0.25" footer="0.25"/>
  <pageSetup scale="97" orientation="landscape"/>
  <headerFooter>
    <oddFooter>&amp;C&amp;"Helvetica Neue,Regular"&amp;12&amp;K000000&amp;P</oddFooter>
  </headerFooter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77" customWidth="1"/>
    <col min="2" max="2" width="21.81640625" style="177" customWidth="1"/>
    <col min="3" max="3" width="6.453125" style="177" customWidth="1"/>
    <col min="4" max="5" width="13.36328125" style="177" customWidth="1"/>
    <col min="6" max="6" width="16.36328125" style="177" customWidth="1"/>
    <col min="7" max="16384" width="16.36328125" style="177"/>
  </cols>
  <sheetData>
    <row r="1" spans="1:5" ht="28.65" customHeight="1">
      <c r="A1" s="208" t="s">
        <v>996</v>
      </c>
      <c r="B1" s="208"/>
      <c r="C1" s="208"/>
      <c r="D1" s="208"/>
      <c r="E1" s="208"/>
    </row>
    <row r="2" spans="1:5" ht="32.25" customHeight="1">
      <c r="A2" s="57" t="s">
        <v>59</v>
      </c>
      <c r="B2" s="57" t="s">
        <v>60</v>
      </c>
      <c r="C2" s="57" t="s">
        <v>157</v>
      </c>
      <c r="D2" s="57" t="s">
        <v>90</v>
      </c>
      <c r="E2" s="57" t="s">
        <v>62</v>
      </c>
    </row>
    <row r="3" spans="1:5" ht="20.25" customHeight="1">
      <c r="A3" s="58" t="s">
        <v>997</v>
      </c>
      <c r="B3" s="59" t="s">
        <v>998</v>
      </c>
      <c r="C3" s="84" t="s">
        <v>997</v>
      </c>
      <c r="D3" s="60">
        <v>32.549999999999997</v>
      </c>
      <c r="E3" s="110">
        <v>0.95</v>
      </c>
    </row>
    <row r="4" spans="1:5" ht="20" customHeight="1">
      <c r="A4" s="66" t="s">
        <v>651</v>
      </c>
      <c r="B4" s="63" t="s">
        <v>999</v>
      </c>
      <c r="C4" s="85" t="s">
        <v>651</v>
      </c>
      <c r="D4" s="64">
        <v>19.739999999999998</v>
      </c>
      <c r="E4" s="111">
        <v>2.33</v>
      </c>
    </row>
    <row r="5" spans="1:5" ht="20" customHeight="1">
      <c r="A5" s="66" t="s">
        <v>415</v>
      </c>
      <c r="B5" s="63" t="s">
        <v>1000</v>
      </c>
      <c r="C5" s="85" t="s">
        <v>415</v>
      </c>
      <c r="D5" s="64">
        <v>136.59</v>
      </c>
      <c r="E5" s="111">
        <v>0.67</v>
      </c>
    </row>
    <row r="6" spans="1:5" ht="20" customHeight="1">
      <c r="A6" s="66" t="s">
        <v>1001</v>
      </c>
      <c r="B6" s="63" t="s">
        <v>1002</v>
      </c>
      <c r="C6" s="85" t="s">
        <v>1001</v>
      </c>
      <c r="D6" s="64">
        <v>17.12</v>
      </c>
      <c r="E6" s="111">
        <v>3.45</v>
      </c>
    </row>
    <row r="7" spans="1:5" ht="20" customHeight="1">
      <c r="A7" s="62" t="s">
        <v>1003</v>
      </c>
      <c r="B7" s="63" t="s">
        <v>1004</v>
      </c>
      <c r="C7" s="85" t="s">
        <v>1003</v>
      </c>
      <c r="D7" s="64">
        <v>56.18</v>
      </c>
      <c r="E7" s="111">
        <v>-2.46</v>
      </c>
    </row>
    <row r="8" spans="1:5" ht="20" customHeight="1">
      <c r="A8" s="66" t="s">
        <v>1005</v>
      </c>
      <c r="B8" s="63" t="s">
        <v>1006</v>
      </c>
      <c r="C8" s="85" t="s">
        <v>1005</v>
      </c>
      <c r="D8" s="64">
        <v>41.89</v>
      </c>
      <c r="E8" s="111">
        <v>0.21</v>
      </c>
    </row>
    <row r="9" spans="1:5" ht="20" customHeight="1">
      <c r="A9" s="62" t="s">
        <v>97</v>
      </c>
      <c r="B9" s="63" t="s">
        <v>98</v>
      </c>
      <c r="C9" s="85" t="s">
        <v>97</v>
      </c>
      <c r="D9" s="64">
        <v>119.42</v>
      </c>
      <c r="E9" s="111">
        <v>6.33</v>
      </c>
    </row>
    <row r="10" spans="1:5" ht="20" customHeight="1">
      <c r="A10" s="66" t="s">
        <v>1007</v>
      </c>
      <c r="B10" s="63" t="s">
        <v>1008</v>
      </c>
      <c r="C10" s="85" t="s">
        <v>1007</v>
      </c>
      <c r="D10" s="64">
        <v>115.34</v>
      </c>
      <c r="E10" s="111">
        <v>2.69</v>
      </c>
    </row>
    <row r="11" spans="1:5" ht="20" customHeight="1">
      <c r="A11" s="66" t="s">
        <v>31</v>
      </c>
      <c r="B11" s="63" t="s">
        <v>105</v>
      </c>
      <c r="C11" s="85" t="s">
        <v>31</v>
      </c>
      <c r="D11" s="64">
        <v>204.2</v>
      </c>
      <c r="E11" s="111">
        <v>-0.05</v>
      </c>
    </row>
    <row r="12" spans="1:5" ht="20" customHeight="1">
      <c r="A12" s="62" t="s">
        <v>189</v>
      </c>
      <c r="B12" s="63" t="s">
        <v>190</v>
      </c>
      <c r="C12" s="85" t="s">
        <v>189</v>
      </c>
      <c r="D12" s="64">
        <v>39.96</v>
      </c>
      <c r="E12" s="111">
        <v>-0.83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E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178" customWidth="1"/>
    <col min="2" max="2" width="6.453125" style="178" customWidth="1"/>
    <col min="3" max="3" width="16.36328125" style="178" customWidth="1"/>
    <col min="4" max="5" width="15" style="178" customWidth="1"/>
    <col min="6" max="6" width="16.36328125" style="178" customWidth="1"/>
    <col min="7" max="16384" width="16.36328125" style="178"/>
  </cols>
  <sheetData>
    <row r="1" spans="1:5" ht="28.65" customHeight="1">
      <c r="A1" s="208" t="s">
        <v>1009</v>
      </c>
      <c r="B1" s="208"/>
      <c r="C1" s="208"/>
      <c r="D1" s="208"/>
      <c r="E1" s="208"/>
    </row>
    <row r="2" spans="1:5" ht="44.25" customHeight="1">
      <c r="A2" s="57" t="s">
        <v>199</v>
      </c>
      <c r="B2" s="57" t="s">
        <v>110</v>
      </c>
      <c r="C2" s="57" t="s">
        <v>1010</v>
      </c>
      <c r="D2" s="57" t="s">
        <v>1011</v>
      </c>
      <c r="E2" s="57" t="s">
        <v>1012</v>
      </c>
    </row>
    <row r="3" spans="1:5" ht="20.25" customHeight="1">
      <c r="A3" s="58" t="s">
        <v>1013</v>
      </c>
      <c r="B3" s="139" t="s">
        <v>53</v>
      </c>
      <c r="C3" s="92">
        <v>0.68989999999999996</v>
      </c>
      <c r="D3" s="135">
        <v>0.73099999999999998</v>
      </c>
      <c r="E3" s="92">
        <v>0.65590000000000004</v>
      </c>
    </row>
    <row r="4" spans="1:5" ht="20" customHeight="1">
      <c r="A4" s="66" t="s">
        <v>1014</v>
      </c>
      <c r="B4" s="63" t="s">
        <v>908</v>
      </c>
      <c r="C4" s="96">
        <v>0.67569999999999997</v>
      </c>
      <c r="D4" s="96">
        <v>0.70379999999999998</v>
      </c>
      <c r="E4" s="96">
        <v>0.63839999999999997</v>
      </c>
    </row>
    <row r="5" spans="1:5" ht="20" customHeight="1">
      <c r="A5" s="66" t="s">
        <v>1015</v>
      </c>
      <c r="B5" s="100" t="s">
        <v>1016</v>
      </c>
      <c r="C5" s="96">
        <v>0.60829999999999995</v>
      </c>
      <c r="D5" s="96">
        <v>0.65820000000000001</v>
      </c>
      <c r="E5" s="96">
        <v>0.54969999999999997</v>
      </c>
    </row>
    <row r="6" spans="1:5" ht="20" customHeight="1">
      <c r="A6" s="66" t="s">
        <v>1017</v>
      </c>
      <c r="B6" s="63" t="s">
        <v>655</v>
      </c>
      <c r="C6" s="96">
        <v>0.58350000000000002</v>
      </c>
      <c r="D6" s="136">
        <v>0.627</v>
      </c>
      <c r="E6" s="96">
        <v>0.51849999999999996</v>
      </c>
    </row>
    <row r="7" spans="1:5" ht="20" customHeight="1">
      <c r="A7" s="66" t="s">
        <v>1018</v>
      </c>
      <c r="B7" s="63" t="s">
        <v>450</v>
      </c>
      <c r="C7" s="96">
        <v>0.54079999999999995</v>
      </c>
      <c r="D7" s="96">
        <v>0.58009999999999995</v>
      </c>
      <c r="E7" s="96">
        <v>0.39979999999999999</v>
      </c>
    </row>
    <row r="8" spans="1:5" ht="20" customHeight="1">
      <c r="A8" s="66" t="s">
        <v>208</v>
      </c>
      <c r="B8" s="63" t="s">
        <v>124</v>
      </c>
      <c r="C8" s="96">
        <v>0.51439999999999997</v>
      </c>
      <c r="D8" s="96">
        <v>0.66990000000000005</v>
      </c>
      <c r="E8" s="96">
        <v>0.35210000000000002</v>
      </c>
    </row>
    <row r="9" spans="1:5" ht="20" customHeight="1">
      <c r="A9" s="66" t="s">
        <v>1019</v>
      </c>
      <c r="B9" s="100" t="s">
        <v>653</v>
      </c>
      <c r="C9" s="96">
        <v>0.50690000000000002</v>
      </c>
      <c r="D9" s="96">
        <v>0.63249999999999995</v>
      </c>
      <c r="E9" s="96">
        <v>0.4103</v>
      </c>
    </row>
    <row r="10" spans="1:5" ht="20" customHeight="1">
      <c r="A10" s="66" t="s">
        <v>552</v>
      </c>
      <c r="B10" s="63" t="s">
        <v>152</v>
      </c>
      <c r="C10" s="136">
        <v>0.48499999999999999</v>
      </c>
      <c r="D10" s="96">
        <v>0.56110000000000004</v>
      </c>
      <c r="E10" s="96">
        <v>0.43680000000000002</v>
      </c>
    </row>
    <row r="11" spans="1:5" ht="20" customHeight="1">
      <c r="A11" s="66" t="s">
        <v>223</v>
      </c>
      <c r="B11" s="100" t="s">
        <v>224</v>
      </c>
      <c r="C11" s="96">
        <v>0.4647</v>
      </c>
      <c r="D11" s="96">
        <v>0.55730000000000002</v>
      </c>
      <c r="E11" s="136">
        <v>0.40400000000000003</v>
      </c>
    </row>
    <row r="12" spans="1:5" ht="20" customHeight="1">
      <c r="A12" s="66" t="s">
        <v>1020</v>
      </c>
      <c r="B12" s="63" t="s">
        <v>41</v>
      </c>
      <c r="C12" s="96">
        <v>0.44490000000000002</v>
      </c>
      <c r="D12" s="96">
        <v>0.51690000000000003</v>
      </c>
      <c r="E12" s="96">
        <v>0.38290000000000002</v>
      </c>
    </row>
    <row r="13" spans="1:5" ht="20" customHeight="1">
      <c r="A13" s="66" t="s">
        <v>786</v>
      </c>
      <c r="B13" s="100" t="s">
        <v>48</v>
      </c>
      <c r="C13" s="96">
        <v>0.44240000000000002</v>
      </c>
      <c r="D13" s="96">
        <v>0.51749999999999996</v>
      </c>
      <c r="E13" s="96">
        <v>0.38590000000000002</v>
      </c>
    </row>
    <row r="14" spans="1:5" ht="20" customHeight="1">
      <c r="A14" s="66" t="s">
        <v>1021</v>
      </c>
      <c r="B14" s="63" t="s">
        <v>397</v>
      </c>
      <c r="C14" s="96">
        <v>0.43740000000000001</v>
      </c>
      <c r="D14" s="96">
        <v>0.49020000000000002</v>
      </c>
      <c r="E14" s="96">
        <v>0.39329999999999998</v>
      </c>
    </row>
    <row r="15" spans="1:5" ht="20" customHeight="1">
      <c r="A15" s="66" t="s">
        <v>1022</v>
      </c>
      <c r="B15" s="63" t="s">
        <v>1023</v>
      </c>
      <c r="C15" s="96">
        <v>0.41889999999999999</v>
      </c>
      <c r="D15" s="96">
        <v>0.46810000000000002</v>
      </c>
      <c r="E15" s="96">
        <v>0.36330000000000001</v>
      </c>
    </row>
    <row r="16" spans="1:5" ht="20" customHeight="1">
      <c r="A16" s="66" t="s">
        <v>231</v>
      </c>
      <c r="B16" s="63" t="s">
        <v>232</v>
      </c>
      <c r="C16" s="96">
        <v>0.4113</v>
      </c>
      <c r="D16" s="96">
        <v>0.46310000000000001</v>
      </c>
      <c r="E16" s="96">
        <v>0.27660000000000001</v>
      </c>
    </row>
    <row r="17" spans="1:5" ht="20" customHeight="1">
      <c r="A17" s="66" t="s">
        <v>1024</v>
      </c>
      <c r="B17" s="100" t="s">
        <v>290</v>
      </c>
      <c r="C17" s="96">
        <v>0.40150000000000002</v>
      </c>
      <c r="D17" s="96">
        <v>0.43519999999999998</v>
      </c>
      <c r="E17" s="96">
        <v>0.33019999999999999</v>
      </c>
    </row>
    <row r="18" spans="1:5" ht="20" customHeight="1">
      <c r="A18" s="66" t="s">
        <v>1025</v>
      </c>
      <c r="B18" s="63" t="s">
        <v>1026</v>
      </c>
      <c r="C18" s="96">
        <v>0.3947</v>
      </c>
      <c r="D18" s="96">
        <v>0.43769999999999998</v>
      </c>
      <c r="E18" s="96">
        <v>0.3473</v>
      </c>
    </row>
    <row r="19" spans="1:5" ht="20" customHeight="1">
      <c r="A19" s="66" t="s">
        <v>1027</v>
      </c>
      <c r="B19" s="63" t="s">
        <v>738</v>
      </c>
      <c r="C19" s="96">
        <v>0.38950000000000001</v>
      </c>
      <c r="D19" s="96">
        <v>0.4778</v>
      </c>
      <c r="E19" s="96">
        <v>0.26819999999999999</v>
      </c>
    </row>
    <row r="20" spans="1:5" ht="20" customHeight="1">
      <c r="A20" s="66" t="s">
        <v>435</v>
      </c>
      <c r="B20" s="100" t="s">
        <v>434</v>
      </c>
      <c r="C20" s="96">
        <v>0.3881</v>
      </c>
      <c r="D20" s="96">
        <v>0.43359999999999999</v>
      </c>
      <c r="E20" s="96">
        <v>0.31719999999999998</v>
      </c>
    </row>
    <row r="21" spans="1:5" ht="20" customHeight="1">
      <c r="A21" s="66" t="s">
        <v>215</v>
      </c>
      <c r="B21" s="63" t="s">
        <v>216</v>
      </c>
      <c r="C21" s="96">
        <v>0.38779999999999998</v>
      </c>
      <c r="D21" s="96">
        <v>0.4521</v>
      </c>
      <c r="E21" s="96">
        <v>0.29859999999999998</v>
      </c>
    </row>
    <row r="22" spans="1:5" ht="20" customHeight="1">
      <c r="A22" s="66" t="s">
        <v>510</v>
      </c>
      <c r="B22" s="63" t="s">
        <v>273</v>
      </c>
      <c r="C22" s="136">
        <v>0.38100000000000001</v>
      </c>
      <c r="D22" s="96">
        <v>0.42670000000000002</v>
      </c>
      <c r="E22" s="96">
        <v>0.31879999999999997</v>
      </c>
    </row>
  </sheetData>
  <mergeCells count="1">
    <mergeCell ref="A1:E1"/>
  </mergeCells>
  <phoneticPr fontId="13" type="noConversion"/>
  <pageMargins left="1" right="1" top="1" bottom="1" header="0.25" footer="0.25"/>
  <pageSetup scale="95" orientation="landscape"/>
  <headerFooter>
    <oddFooter>&amp;C&amp;"Helvetica Neue,Regular"&amp;12&amp;K000000&amp;P</oddFooter>
  </headerFooter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pageSetUpPr fitToPage="1"/>
  </sheetPr>
  <dimension ref="A1:G1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79" customWidth="1"/>
    <col min="2" max="2" width="29.1796875" style="179" customWidth="1"/>
    <col min="3" max="3" width="16.36328125" style="179" customWidth="1"/>
    <col min="4" max="4" width="14.81640625" style="179" customWidth="1"/>
    <col min="5" max="5" width="13" style="179" customWidth="1"/>
    <col min="6" max="6" width="13.36328125" style="179" customWidth="1"/>
    <col min="7" max="7" width="13.6328125" style="179" customWidth="1"/>
    <col min="8" max="8" width="16.36328125" style="179" customWidth="1"/>
    <col min="9" max="16384" width="16.36328125" style="179"/>
  </cols>
  <sheetData>
    <row r="1" spans="1:7" ht="28.65" customHeight="1">
      <c r="A1" s="208" t="s">
        <v>1028</v>
      </c>
      <c r="B1" s="208"/>
      <c r="C1" s="208"/>
      <c r="D1" s="208"/>
      <c r="E1" s="208"/>
      <c r="F1" s="208"/>
      <c r="G1" s="208"/>
    </row>
    <row r="2" spans="1:7" ht="44.25" customHeight="1">
      <c r="A2" s="57" t="s">
        <v>59</v>
      </c>
      <c r="B2" s="57" t="s">
        <v>60</v>
      </c>
      <c r="C2" s="57" t="s">
        <v>1029</v>
      </c>
      <c r="D2" s="57" t="s">
        <v>442</v>
      </c>
      <c r="E2" s="57" t="s">
        <v>1030</v>
      </c>
      <c r="F2" s="57" t="s">
        <v>1031</v>
      </c>
      <c r="G2" s="57" t="s">
        <v>1032</v>
      </c>
    </row>
    <row r="3" spans="1:7" ht="20.25" customHeight="1">
      <c r="A3" s="120" t="s">
        <v>444</v>
      </c>
      <c r="B3" s="59" t="s">
        <v>1033</v>
      </c>
      <c r="C3" s="93">
        <v>-0.308</v>
      </c>
      <c r="D3" s="61">
        <v>93.3</v>
      </c>
      <c r="E3" s="61">
        <v>48.3</v>
      </c>
      <c r="F3" s="61">
        <v>11.5</v>
      </c>
      <c r="G3" s="93">
        <v>-0.59199999999999997</v>
      </c>
    </row>
    <row r="4" spans="1:7" ht="20" customHeight="1">
      <c r="A4" s="148" t="s">
        <v>514</v>
      </c>
      <c r="B4" s="63" t="s">
        <v>1034</v>
      </c>
      <c r="C4" s="97">
        <v>-0.27500000000000002</v>
      </c>
      <c r="D4" s="65">
        <v>70.8</v>
      </c>
      <c r="E4" s="65">
        <v>36.799999999999997</v>
      </c>
      <c r="F4" s="65">
        <v>17</v>
      </c>
      <c r="G4" s="97">
        <v>-0.46899999999999997</v>
      </c>
    </row>
    <row r="5" spans="1:7" ht="20" customHeight="1">
      <c r="A5" s="148" t="s">
        <v>220</v>
      </c>
      <c r="B5" s="63" t="s">
        <v>1035</v>
      </c>
      <c r="C5" s="97">
        <v>-0.36199999999999999</v>
      </c>
      <c r="D5" s="65">
        <v>71.400000000000006</v>
      </c>
      <c r="E5" s="65">
        <v>32.4</v>
      </c>
      <c r="F5" s="65">
        <v>14.5</v>
      </c>
      <c r="G5" s="97">
        <v>-0.32900000000000001</v>
      </c>
    </row>
    <row r="6" spans="1:7" ht="20" customHeight="1">
      <c r="A6" s="148" t="s">
        <v>1036</v>
      </c>
      <c r="B6" s="63" t="s">
        <v>1036</v>
      </c>
      <c r="C6" s="97">
        <v>-0.23499999999999999</v>
      </c>
      <c r="D6" s="65">
        <v>64.7</v>
      </c>
      <c r="E6" s="65">
        <v>29.6</v>
      </c>
      <c r="F6" s="65">
        <v>25.8</v>
      </c>
      <c r="G6" s="97">
        <v>-0.313</v>
      </c>
    </row>
    <row r="7" spans="1:7" ht="20" customHeight="1">
      <c r="A7" s="148" t="s">
        <v>1037</v>
      </c>
      <c r="B7" s="63" t="s">
        <v>1038</v>
      </c>
      <c r="C7" s="97">
        <v>-0.35699999999999998</v>
      </c>
      <c r="D7" s="65">
        <v>64.3</v>
      </c>
      <c r="E7" s="65">
        <v>56.1</v>
      </c>
      <c r="F7" s="65">
        <v>34.6</v>
      </c>
      <c r="G7" s="97">
        <v>-0.29599999999999999</v>
      </c>
    </row>
    <row r="8" spans="1:7" ht="20" customHeight="1">
      <c r="A8" s="148" t="s">
        <v>126</v>
      </c>
      <c r="B8" s="63" t="s">
        <v>127</v>
      </c>
      <c r="C8" s="97">
        <v>-0.21299999999999999</v>
      </c>
      <c r="D8" s="65">
        <v>87.5</v>
      </c>
      <c r="E8" s="65">
        <v>45.1</v>
      </c>
      <c r="F8" s="65">
        <v>26.1</v>
      </c>
      <c r="G8" s="97">
        <v>-0.22900000000000001</v>
      </c>
    </row>
    <row r="9" spans="1:7" ht="20" customHeight="1">
      <c r="A9" s="148" t="s">
        <v>216</v>
      </c>
      <c r="B9" s="63" t="s">
        <v>1039</v>
      </c>
      <c r="C9" s="97">
        <v>-0.28299999999999997</v>
      </c>
      <c r="D9" s="65">
        <v>67.599999999999994</v>
      </c>
      <c r="E9" s="65">
        <v>30</v>
      </c>
      <c r="F9" s="65">
        <v>15.1</v>
      </c>
      <c r="G9" s="97">
        <v>-0.224</v>
      </c>
    </row>
    <row r="10" spans="1:7" ht="20" customHeight="1">
      <c r="A10" s="148" t="s">
        <v>959</v>
      </c>
      <c r="B10" s="63" t="s">
        <v>1040</v>
      </c>
      <c r="C10" s="97">
        <v>-0.35599999999999998</v>
      </c>
      <c r="D10" s="65">
        <v>75</v>
      </c>
      <c r="E10" s="65">
        <v>46.6</v>
      </c>
      <c r="F10" s="65">
        <v>42.7</v>
      </c>
      <c r="G10" s="97">
        <v>-0.223</v>
      </c>
    </row>
    <row r="11" spans="1:7" ht="20" customHeight="1">
      <c r="A11" s="148" t="s">
        <v>1041</v>
      </c>
      <c r="B11" s="63" t="s">
        <v>1042</v>
      </c>
      <c r="C11" s="97">
        <v>-0.54600000000000004</v>
      </c>
      <c r="D11" s="65">
        <v>63.3</v>
      </c>
      <c r="E11" s="65">
        <v>87.3</v>
      </c>
      <c r="F11" s="65">
        <v>41.2</v>
      </c>
      <c r="G11" s="97">
        <v>-0.20699999999999999</v>
      </c>
    </row>
    <row r="12" spans="1:7" ht="20" customHeight="1">
      <c r="A12" s="148" t="s">
        <v>918</v>
      </c>
      <c r="B12" s="63" t="s">
        <v>1043</v>
      </c>
      <c r="C12" s="97">
        <v>-0.23200000000000001</v>
      </c>
      <c r="D12" s="65">
        <v>65.599999999999994</v>
      </c>
      <c r="E12" s="65">
        <v>27.1</v>
      </c>
      <c r="F12" s="65">
        <v>11</v>
      </c>
      <c r="G12" s="97">
        <v>-0.182</v>
      </c>
    </row>
    <row r="13" spans="1:7" ht="20" customHeight="1">
      <c r="A13" s="62" t="s">
        <v>243</v>
      </c>
      <c r="B13" s="63" t="s">
        <v>1044</v>
      </c>
      <c r="C13" s="97">
        <v>-0.47699999999999998</v>
      </c>
      <c r="D13" s="65">
        <v>70.8</v>
      </c>
      <c r="E13" s="65">
        <v>59.3</v>
      </c>
      <c r="F13" s="65">
        <v>30.5</v>
      </c>
      <c r="G13" s="97">
        <v>-0.16700000000000001</v>
      </c>
    </row>
    <row r="14" spans="1:7" ht="20" customHeight="1">
      <c r="A14" s="148" t="s">
        <v>1045</v>
      </c>
      <c r="B14" s="63" t="s">
        <v>1046</v>
      </c>
      <c r="C14" s="97">
        <v>-0.20300000000000001</v>
      </c>
      <c r="D14" s="65">
        <v>63</v>
      </c>
      <c r="E14" s="65">
        <v>28.3</v>
      </c>
      <c r="F14" s="65">
        <v>15.7</v>
      </c>
      <c r="G14" s="97">
        <v>-0.15</v>
      </c>
    </row>
    <row r="15" spans="1:7" ht="20" customHeight="1">
      <c r="A15" s="148" t="s">
        <v>707</v>
      </c>
      <c r="B15" s="63" t="s">
        <v>708</v>
      </c>
      <c r="C15" s="97">
        <v>-0.20599999999999999</v>
      </c>
      <c r="D15" s="65">
        <v>63.2</v>
      </c>
      <c r="E15" s="65">
        <v>28</v>
      </c>
      <c r="F15" s="65">
        <v>14.8</v>
      </c>
      <c r="G15" s="97">
        <v>-0.14299999999999999</v>
      </c>
    </row>
    <row r="16" spans="1:7" ht="20" customHeight="1">
      <c r="A16" s="62" t="s">
        <v>1003</v>
      </c>
      <c r="B16" s="63" t="s">
        <v>1047</v>
      </c>
      <c r="C16" s="97">
        <v>-0.315</v>
      </c>
      <c r="D16" s="65">
        <v>80</v>
      </c>
      <c r="E16" s="65">
        <v>59.3</v>
      </c>
      <c r="F16" s="65">
        <v>11.9</v>
      </c>
      <c r="G16" s="97">
        <v>-0.111</v>
      </c>
    </row>
    <row r="17" spans="1:7" ht="20" customHeight="1">
      <c r="A17" s="148" t="s">
        <v>1048</v>
      </c>
      <c r="B17" s="63" t="s">
        <v>1049</v>
      </c>
      <c r="C17" s="97">
        <v>-0.29899999999999999</v>
      </c>
      <c r="D17" s="65">
        <v>66.7</v>
      </c>
      <c r="E17" s="65">
        <v>57.3</v>
      </c>
      <c r="F17" s="65">
        <v>44.1</v>
      </c>
      <c r="G17" s="97">
        <v>-0.104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80" customWidth="1"/>
    <col min="2" max="2" width="29.81640625" style="180" customWidth="1"/>
    <col min="3" max="5" width="10.90625" style="180" customWidth="1"/>
    <col min="6" max="6" width="16.36328125" style="180" customWidth="1"/>
    <col min="7" max="16384" width="16.36328125" style="180"/>
  </cols>
  <sheetData>
    <row r="1" spans="1:5" ht="28.65" customHeight="1">
      <c r="A1" s="208" t="s">
        <v>1050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175</v>
      </c>
      <c r="D2" s="57" t="s">
        <v>62</v>
      </c>
      <c r="E2" s="57" t="s">
        <v>61</v>
      </c>
    </row>
    <row r="3" spans="1:5" ht="20.25" customHeight="1">
      <c r="A3" s="58" t="s">
        <v>176</v>
      </c>
      <c r="B3" s="59" t="s">
        <v>177</v>
      </c>
      <c r="C3" s="61">
        <v>1.49</v>
      </c>
      <c r="D3" s="61">
        <v>1.55</v>
      </c>
      <c r="E3" s="61">
        <v>97.41</v>
      </c>
    </row>
    <row r="4" spans="1:5" ht="20" customHeight="1">
      <c r="A4" s="66" t="s">
        <v>178</v>
      </c>
      <c r="B4" s="63" t="s">
        <v>179</v>
      </c>
      <c r="C4" s="65">
        <v>-0.37</v>
      </c>
      <c r="D4" s="65">
        <v>-0.74</v>
      </c>
      <c r="E4" s="65">
        <v>49.95</v>
      </c>
    </row>
    <row r="5" spans="1:5" ht="20" customHeight="1">
      <c r="A5" s="66" t="s">
        <v>180</v>
      </c>
      <c r="B5" s="63" t="s">
        <v>181</v>
      </c>
      <c r="C5" s="65">
        <v>-1.65</v>
      </c>
      <c r="D5" s="65">
        <v>-0.92</v>
      </c>
      <c r="E5" s="65">
        <v>176.95</v>
      </c>
    </row>
    <row r="6" spans="1:5" ht="20" customHeight="1">
      <c r="A6" s="62" t="s">
        <v>35</v>
      </c>
      <c r="B6" s="63" t="s">
        <v>182</v>
      </c>
      <c r="C6" s="65">
        <v>0.27</v>
      </c>
      <c r="D6" s="65">
        <v>0.21</v>
      </c>
      <c r="E6" s="65">
        <v>127.18</v>
      </c>
    </row>
    <row r="7" spans="1:5" ht="20" customHeight="1">
      <c r="A7" s="66" t="s">
        <v>46</v>
      </c>
      <c r="B7" s="63" t="s">
        <v>183</v>
      </c>
      <c r="C7" s="65">
        <v>0.15</v>
      </c>
      <c r="D7" s="65">
        <v>0.09</v>
      </c>
      <c r="E7" s="65">
        <v>172.8</v>
      </c>
    </row>
    <row r="8" spans="1:5" ht="20" customHeight="1">
      <c r="A8" s="66" t="s">
        <v>40</v>
      </c>
      <c r="B8" s="63" t="s">
        <v>184</v>
      </c>
      <c r="C8" s="65">
        <v>-0.53</v>
      </c>
      <c r="D8" s="65">
        <v>-0.41</v>
      </c>
      <c r="E8" s="65">
        <v>128.82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81" customWidth="1"/>
    <col min="7" max="16384" width="16.36328125" style="181"/>
  </cols>
  <sheetData>
    <row r="1" spans="1:5" ht="28.65" customHeight="1">
      <c r="A1" s="208" t="s">
        <v>1051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scale="77" orientation="portrait"/>
  <headerFooter>
    <oddFooter>&amp;C&amp;"Helvetica Neue,Regular"&amp;12&amp;K000000&amp;P</oddFooter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69" customWidth="1"/>
    <col min="2" max="2" width="20.1796875" style="69" customWidth="1"/>
    <col min="3" max="4" width="18" style="69" customWidth="1"/>
    <col min="5" max="5" width="16.36328125" style="69" customWidth="1"/>
    <col min="6" max="16384" width="16.36328125" style="69"/>
  </cols>
  <sheetData>
    <row r="1" spans="1:4" ht="28.65" customHeight="1">
      <c r="A1" s="208" t="s">
        <v>89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90</v>
      </c>
      <c r="D2" s="57" t="s">
        <v>62</v>
      </c>
    </row>
    <row r="3" spans="1:4" ht="20.25" customHeight="1">
      <c r="A3" s="68" t="s">
        <v>91</v>
      </c>
      <c r="B3" s="59" t="s">
        <v>92</v>
      </c>
      <c r="C3" s="60">
        <v>86.02</v>
      </c>
      <c r="D3" s="61">
        <v>-3.71</v>
      </c>
    </row>
    <row r="4" spans="1:4" ht="20" customHeight="1">
      <c r="A4" s="62" t="s">
        <v>93</v>
      </c>
      <c r="B4" s="63" t="s">
        <v>94</v>
      </c>
      <c r="C4" s="64">
        <v>46.07</v>
      </c>
      <c r="D4" s="65">
        <v>-3.38</v>
      </c>
    </row>
    <row r="5" spans="1:4" ht="20" customHeight="1">
      <c r="A5" s="66" t="s">
        <v>95</v>
      </c>
      <c r="B5" s="63" t="s">
        <v>96</v>
      </c>
      <c r="C5" s="64">
        <v>119.1</v>
      </c>
      <c r="D5" s="65">
        <v>-6.89</v>
      </c>
    </row>
    <row r="6" spans="1:4" ht="20" customHeight="1">
      <c r="A6" s="66" t="s">
        <v>69</v>
      </c>
      <c r="B6" s="63" t="s">
        <v>70</v>
      </c>
      <c r="C6" s="64">
        <v>55.25</v>
      </c>
      <c r="D6" s="65">
        <v>2.6</v>
      </c>
    </row>
    <row r="7" spans="1:4" ht="20" customHeight="1">
      <c r="A7" s="62" t="s">
        <v>97</v>
      </c>
      <c r="B7" s="63" t="s">
        <v>98</v>
      </c>
      <c r="C7" s="64">
        <v>129.69</v>
      </c>
      <c r="D7" s="65">
        <v>-0.1</v>
      </c>
    </row>
    <row r="8" spans="1:4" ht="20" customHeight="1">
      <c r="A8" s="62" t="s">
        <v>99</v>
      </c>
      <c r="B8" s="63" t="s">
        <v>100</v>
      </c>
      <c r="C8" s="64">
        <v>78.23</v>
      </c>
      <c r="D8" s="65">
        <v>-0.15</v>
      </c>
    </row>
    <row r="9" spans="1:4" ht="20" customHeight="1">
      <c r="A9" s="66" t="s">
        <v>101</v>
      </c>
      <c r="B9" s="63" t="s">
        <v>102</v>
      </c>
      <c r="C9" s="64">
        <v>42.9</v>
      </c>
      <c r="D9" s="65">
        <v>-2.1</v>
      </c>
    </row>
    <row r="10" spans="1:4" ht="20" customHeight="1">
      <c r="A10" s="66" t="s">
        <v>103</v>
      </c>
      <c r="B10" s="63" t="s">
        <v>104</v>
      </c>
      <c r="C10" s="64">
        <v>165.19</v>
      </c>
      <c r="D10" s="65">
        <v>-5.5</v>
      </c>
    </row>
    <row r="11" spans="1:4" ht="20" customHeight="1">
      <c r="A11" s="66" t="s">
        <v>31</v>
      </c>
      <c r="B11" s="63" t="s">
        <v>105</v>
      </c>
      <c r="C11" s="64">
        <v>213.58</v>
      </c>
      <c r="D11" s="65">
        <v>-2.44</v>
      </c>
    </row>
    <row r="12" spans="1:4" ht="20" customHeight="1">
      <c r="A12" s="66" t="s">
        <v>106</v>
      </c>
      <c r="B12" s="63" t="s">
        <v>107</v>
      </c>
      <c r="C12" s="64">
        <v>98.46</v>
      </c>
      <c r="D12" s="65">
        <v>-2.91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>
    <pageSetUpPr fitToPage="1"/>
  </sheetPr>
  <dimension ref="A1:G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81640625" style="182" customWidth="1"/>
    <col min="2" max="2" width="7.453125" style="182" customWidth="1"/>
    <col min="3" max="7" width="14.1796875" style="182" customWidth="1"/>
    <col min="8" max="8" width="16.36328125" style="182" customWidth="1"/>
    <col min="9" max="16384" width="16.36328125" style="182"/>
  </cols>
  <sheetData>
    <row r="1" spans="1:7" ht="28.65" customHeight="1">
      <c r="A1" s="208" t="s">
        <v>1052</v>
      </c>
      <c r="B1" s="208"/>
      <c r="C1" s="208"/>
      <c r="D1" s="208"/>
      <c r="E1" s="208"/>
      <c r="F1" s="208"/>
      <c r="G1" s="208"/>
    </row>
    <row r="2" spans="1:7" ht="44.25" customHeight="1">
      <c r="A2" s="57" t="s">
        <v>199</v>
      </c>
      <c r="B2" s="57" t="s">
        <v>110</v>
      </c>
      <c r="C2" s="57" t="s">
        <v>204</v>
      </c>
      <c r="D2" s="57" t="s">
        <v>1053</v>
      </c>
      <c r="E2" s="57" t="s">
        <v>206</v>
      </c>
      <c r="F2" s="57" t="s">
        <v>207</v>
      </c>
      <c r="G2" s="57" t="s">
        <v>1054</v>
      </c>
    </row>
    <row r="3" spans="1:7" ht="20.25" customHeight="1">
      <c r="A3" s="58" t="s">
        <v>793</v>
      </c>
      <c r="B3" s="59" t="s">
        <v>794</v>
      </c>
      <c r="C3" s="94">
        <v>0.87</v>
      </c>
      <c r="D3" s="95" t="s">
        <v>1055</v>
      </c>
      <c r="E3" s="95" t="s">
        <v>1056</v>
      </c>
      <c r="F3" s="94">
        <v>0.72</v>
      </c>
      <c r="G3" s="94">
        <v>-0.45</v>
      </c>
    </row>
    <row r="4" spans="1:7" ht="20" customHeight="1">
      <c r="A4" s="66" t="s">
        <v>1057</v>
      </c>
      <c r="B4" s="100" t="s">
        <v>1058</v>
      </c>
      <c r="C4" s="98">
        <v>0.96</v>
      </c>
      <c r="D4" s="99" t="s">
        <v>1059</v>
      </c>
      <c r="E4" s="99" t="s">
        <v>1060</v>
      </c>
      <c r="F4" s="98">
        <v>0.44</v>
      </c>
      <c r="G4" s="98">
        <v>-0.24</v>
      </c>
    </row>
    <row r="5" spans="1:7" ht="20" customHeight="1">
      <c r="A5" s="66" t="s">
        <v>1061</v>
      </c>
      <c r="B5" s="100" t="s">
        <v>659</v>
      </c>
      <c r="C5" s="98">
        <v>0.87</v>
      </c>
      <c r="D5" s="99" t="s">
        <v>1062</v>
      </c>
      <c r="E5" s="99" t="s">
        <v>1063</v>
      </c>
      <c r="F5" s="98">
        <v>0.42</v>
      </c>
      <c r="G5" s="98">
        <v>-0.23</v>
      </c>
    </row>
    <row r="6" spans="1:7" ht="20" customHeight="1">
      <c r="A6" s="66" t="s">
        <v>863</v>
      </c>
      <c r="B6" s="63" t="s">
        <v>657</v>
      </c>
      <c r="C6" s="98">
        <v>0.88</v>
      </c>
      <c r="D6" s="99" t="s">
        <v>1064</v>
      </c>
      <c r="E6" s="99" t="s">
        <v>865</v>
      </c>
      <c r="F6" s="98">
        <v>0.33</v>
      </c>
      <c r="G6" s="98">
        <v>-0.2</v>
      </c>
    </row>
    <row r="7" spans="1:7" ht="20" customHeight="1">
      <c r="A7" s="66" t="s">
        <v>894</v>
      </c>
      <c r="B7" s="63" t="s">
        <v>895</v>
      </c>
      <c r="C7" s="98">
        <v>0.88</v>
      </c>
      <c r="D7" s="99" t="s">
        <v>1065</v>
      </c>
      <c r="E7" s="99" t="s">
        <v>897</v>
      </c>
      <c r="F7" s="98">
        <v>0.32</v>
      </c>
      <c r="G7" s="98">
        <v>-0.2</v>
      </c>
    </row>
    <row r="8" spans="1:7" ht="20" customHeight="1">
      <c r="A8" s="66" t="s">
        <v>235</v>
      </c>
      <c r="B8" s="100" t="s">
        <v>172</v>
      </c>
      <c r="C8" s="98">
        <v>0.94</v>
      </c>
      <c r="D8" s="99" t="s">
        <v>1066</v>
      </c>
      <c r="E8" s="99" t="s">
        <v>1067</v>
      </c>
      <c r="F8" s="98">
        <v>0.28999999999999998</v>
      </c>
      <c r="G8" s="98">
        <v>-0.14000000000000001</v>
      </c>
    </row>
    <row r="9" spans="1:7" ht="20" customHeight="1">
      <c r="A9" s="66" t="s">
        <v>853</v>
      </c>
      <c r="B9" s="100" t="s">
        <v>854</v>
      </c>
      <c r="C9" s="98">
        <v>0.89</v>
      </c>
      <c r="D9" s="99" t="s">
        <v>1068</v>
      </c>
      <c r="E9" s="99" t="s">
        <v>1069</v>
      </c>
      <c r="F9" s="98">
        <v>0.28000000000000003</v>
      </c>
      <c r="G9" s="98">
        <v>-0.16</v>
      </c>
    </row>
    <row r="10" spans="1:7" ht="20" customHeight="1">
      <c r="A10" s="66" t="s">
        <v>786</v>
      </c>
      <c r="B10" s="100" t="s">
        <v>48</v>
      </c>
      <c r="C10" s="98">
        <v>0.93</v>
      </c>
      <c r="D10" s="99" t="s">
        <v>1070</v>
      </c>
      <c r="E10" s="99" t="s">
        <v>1071</v>
      </c>
      <c r="F10" s="98">
        <v>0.25</v>
      </c>
      <c r="G10" s="98">
        <v>-0.15</v>
      </c>
    </row>
  </sheetData>
  <mergeCells count="1">
    <mergeCell ref="A1:G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G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1.6328125" style="183" customWidth="1"/>
    <col min="2" max="2" width="6.453125" style="183" customWidth="1"/>
    <col min="3" max="7" width="12.6328125" style="183" customWidth="1"/>
    <col min="8" max="8" width="16.36328125" style="183" customWidth="1"/>
    <col min="9" max="16384" width="16.36328125" style="183"/>
  </cols>
  <sheetData>
    <row r="1" spans="1:7" ht="28.65" customHeight="1">
      <c r="A1" s="208" t="s">
        <v>1072</v>
      </c>
      <c r="B1" s="208"/>
      <c r="C1" s="208"/>
      <c r="D1" s="208"/>
      <c r="E1" s="208"/>
      <c r="F1" s="208"/>
      <c r="G1" s="208"/>
    </row>
    <row r="2" spans="1:7" ht="44.25" customHeight="1">
      <c r="A2" s="57" t="s">
        <v>199</v>
      </c>
      <c r="B2" s="57" t="s">
        <v>110</v>
      </c>
      <c r="C2" s="57" t="s">
        <v>204</v>
      </c>
      <c r="D2" s="57" t="s">
        <v>1073</v>
      </c>
      <c r="E2" s="57" t="s">
        <v>206</v>
      </c>
      <c r="F2" s="57" t="s">
        <v>207</v>
      </c>
      <c r="G2" s="57" t="s">
        <v>1074</v>
      </c>
    </row>
    <row r="3" spans="1:7" ht="20.25" customHeight="1">
      <c r="A3" s="58" t="s">
        <v>1075</v>
      </c>
      <c r="B3" s="59" t="s">
        <v>710</v>
      </c>
      <c r="C3" s="94">
        <v>1</v>
      </c>
      <c r="D3" s="95" t="s">
        <v>1076</v>
      </c>
      <c r="E3" s="95" t="s">
        <v>1077</v>
      </c>
      <c r="F3" s="94">
        <v>0.25</v>
      </c>
      <c r="G3" s="150" t="s">
        <v>1078</v>
      </c>
    </row>
    <row r="4" spans="1:7" ht="20" customHeight="1">
      <c r="A4" s="66" t="s">
        <v>1079</v>
      </c>
      <c r="B4" s="63" t="s">
        <v>1080</v>
      </c>
      <c r="C4" s="98">
        <v>0.94</v>
      </c>
      <c r="D4" s="99" t="s">
        <v>1081</v>
      </c>
      <c r="E4" s="99" t="s">
        <v>1082</v>
      </c>
      <c r="F4" s="98">
        <v>0.61</v>
      </c>
      <c r="G4" s="151" t="s">
        <v>1083</v>
      </c>
    </row>
    <row r="5" spans="1:7" ht="20" customHeight="1">
      <c r="A5" s="66" t="s">
        <v>531</v>
      </c>
      <c r="B5" s="63" t="s">
        <v>532</v>
      </c>
      <c r="C5" s="98">
        <v>0.93</v>
      </c>
      <c r="D5" s="99" t="s">
        <v>1084</v>
      </c>
      <c r="E5" s="99" t="s">
        <v>1085</v>
      </c>
      <c r="F5" s="98">
        <v>0.48</v>
      </c>
      <c r="G5" s="151" t="s">
        <v>1083</v>
      </c>
    </row>
    <row r="6" spans="1:7" ht="20" customHeight="1">
      <c r="A6" s="66" t="s">
        <v>507</v>
      </c>
      <c r="B6" s="63" t="s">
        <v>444</v>
      </c>
      <c r="C6" s="98">
        <v>0.93</v>
      </c>
      <c r="D6" s="99" t="s">
        <v>1086</v>
      </c>
      <c r="E6" s="99" t="s">
        <v>1087</v>
      </c>
      <c r="F6" s="98">
        <v>0.37</v>
      </c>
      <c r="G6" s="151" t="s">
        <v>1078</v>
      </c>
    </row>
    <row r="7" spans="1:7" ht="20" customHeight="1">
      <c r="A7" s="66" t="s">
        <v>1088</v>
      </c>
      <c r="B7" s="63" t="s">
        <v>1089</v>
      </c>
      <c r="C7" s="98">
        <v>0.92</v>
      </c>
      <c r="D7" s="99" t="s">
        <v>1090</v>
      </c>
      <c r="E7" s="99" t="s">
        <v>1091</v>
      </c>
      <c r="F7" s="98">
        <v>0.32</v>
      </c>
      <c r="G7" s="151" t="s">
        <v>1078</v>
      </c>
    </row>
    <row r="8" spans="1:7" ht="20" customHeight="1">
      <c r="A8" s="66" t="s">
        <v>1092</v>
      </c>
      <c r="B8" s="63" t="s">
        <v>1093</v>
      </c>
      <c r="C8" s="97">
        <v>0.9</v>
      </c>
      <c r="D8" s="99" t="s">
        <v>1094</v>
      </c>
      <c r="E8" s="99" t="s">
        <v>1095</v>
      </c>
      <c r="F8" s="98">
        <v>0.23</v>
      </c>
      <c r="G8" s="151" t="s">
        <v>1083</v>
      </c>
    </row>
    <row r="9" spans="1:7" ht="20" customHeight="1">
      <c r="A9" s="66" t="s">
        <v>1096</v>
      </c>
      <c r="B9" s="63" t="s">
        <v>1097</v>
      </c>
      <c r="C9" s="98">
        <v>0.89</v>
      </c>
      <c r="D9" s="99" t="s">
        <v>1098</v>
      </c>
      <c r="E9" s="99" t="s">
        <v>1099</v>
      </c>
      <c r="F9" s="98">
        <v>0.27</v>
      </c>
      <c r="G9" s="151" t="s">
        <v>1083</v>
      </c>
    </row>
    <row r="10" spans="1:7" ht="20" customHeight="1">
      <c r="A10" s="66" t="s">
        <v>1100</v>
      </c>
      <c r="B10" s="63" t="s">
        <v>126</v>
      </c>
      <c r="C10" s="98">
        <v>0.88</v>
      </c>
      <c r="D10" s="99" t="s">
        <v>1101</v>
      </c>
      <c r="E10" s="99" t="s">
        <v>1102</v>
      </c>
      <c r="F10" s="97">
        <v>0.4</v>
      </c>
      <c r="G10" s="151" t="s">
        <v>1078</v>
      </c>
    </row>
    <row r="11" spans="1:7" ht="20" customHeight="1">
      <c r="A11" s="66" t="s">
        <v>894</v>
      </c>
      <c r="B11" s="63" t="s">
        <v>895</v>
      </c>
      <c r="C11" s="98">
        <v>0.88</v>
      </c>
      <c r="D11" s="99" t="s">
        <v>1103</v>
      </c>
      <c r="E11" s="99" t="s">
        <v>897</v>
      </c>
      <c r="F11" s="98">
        <v>0.23</v>
      </c>
      <c r="G11" s="151" t="s">
        <v>1083</v>
      </c>
    </row>
    <row r="12" spans="1:7" ht="20" customHeight="1">
      <c r="A12" s="66" t="s">
        <v>1013</v>
      </c>
      <c r="B12" s="100" t="s">
        <v>53</v>
      </c>
      <c r="C12" s="98">
        <v>0.86</v>
      </c>
      <c r="D12" s="99" t="s">
        <v>1104</v>
      </c>
      <c r="E12" s="99" t="s">
        <v>1105</v>
      </c>
      <c r="F12" s="98">
        <v>0.25</v>
      </c>
      <c r="G12" s="151" t="s">
        <v>1083</v>
      </c>
    </row>
    <row r="13" spans="1:7" ht="20" customHeight="1">
      <c r="A13" s="66" t="s">
        <v>1106</v>
      </c>
      <c r="B13" s="100" t="s">
        <v>1003</v>
      </c>
      <c r="C13" s="98">
        <v>0.85</v>
      </c>
      <c r="D13" s="99" t="s">
        <v>1107</v>
      </c>
      <c r="E13" s="99" t="s">
        <v>1108</v>
      </c>
      <c r="F13" s="98">
        <v>0.62</v>
      </c>
      <c r="G13" s="151" t="s">
        <v>1083</v>
      </c>
    </row>
    <row r="14" spans="1:7" ht="20" customHeight="1">
      <c r="A14" s="66" t="s">
        <v>1109</v>
      </c>
      <c r="B14" s="63" t="s">
        <v>446</v>
      </c>
      <c r="C14" s="98">
        <v>0.84</v>
      </c>
      <c r="D14" s="99" t="s">
        <v>1110</v>
      </c>
      <c r="E14" s="99" t="s">
        <v>1111</v>
      </c>
      <c r="F14" s="98">
        <v>0.51</v>
      </c>
      <c r="G14" s="151" t="s">
        <v>1078</v>
      </c>
    </row>
    <row r="15" spans="1:7" ht="20" customHeight="1">
      <c r="A15" s="66" t="s">
        <v>1112</v>
      </c>
      <c r="B15" s="100" t="s">
        <v>33</v>
      </c>
      <c r="C15" s="98">
        <v>0.84</v>
      </c>
      <c r="D15" s="99" t="s">
        <v>1113</v>
      </c>
      <c r="E15" s="99" t="s">
        <v>1114</v>
      </c>
      <c r="F15" s="98">
        <v>0.42</v>
      </c>
      <c r="G15" s="151" t="s">
        <v>1083</v>
      </c>
    </row>
    <row r="16" spans="1:7" ht="20" customHeight="1">
      <c r="A16" s="66" t="s">
        <v>1115</v>
      </c>
      <c r="B16" s="63" t="s">
        <v>1048</v>
      </c>
      <c r="C16" s="98">
        <v>0.83</v>
      </c>
      <c r="D16" s="99" t="s">
        <v>1116</v>
      </c>
      <c r="E16" s="99" t="s">
        <v>1117</v>
      </c>
      <c r="F16" s="98">
        <v>0.46</v>
      </c>
      <c r="G16" s="151" t="s">
        <v>1083</v>
      </c>
    </row>
    <row r="17" spans="1:7" ht="20" customHeight="1">
      <c r="A17" s="66" t="s">
        <v>1118</v>
      </c>
      <c r="B17" s="100" t="s">
        <v>1119</v>
      </c>
      <c r="C17" s="98">
        <v>0.83</v>
      </c>
      <c r="D17" s="99" t="s">
        <v>1120</v>
      </c>
      <c r="E17" s="99" t="s">
        <v>1121</v>
      </c>
      <c r="F17" s="98">
        <v>0.28000000000000003</v>
      </c>
      <c r="G17" s="151" t="s">
        <v>1078</v>
      </c>
    </row>
    <row r="18" spans="1:7" ht="20" customHeight="1">
      <c r="A18" s="66" t="s">
        <v>242</v>
      </c>
      <c r="B18" s="100" t="s">
        <v>243</v>
      </c>
      <c r="C18" s="98">
        <v>0.82</v>
      </c>
      <c r="D18" s="99" t="s">
        <v>1122</v>
      </c>
      <c r="E18" s="99" t="s">
        <v>1123</v>
      </c>
      <c r="F18" s="98">
        <v>0.47</v>
      </c>
      <c r="G18" s="151" t="s">
        <v>1083</v>
      </c>
    </row>
    <row r="19" spans="1:7" ht="20" customHeight="1">
      <c r="A19" s="66" t="s">
        <v>1124</v>
      </c>
      <c r="B19" s="100" t="s">
        <v>915</v>
      </c>
      <c r="C19" s="97">
        <v>0.8</v>
      </c>
      <c r="D19" s="99" t="s">
        <v>1125</v>
      </c>
      <c r="E19" s="99" t="s">
        <v>1126</v>
      </c>
      <c r="F19" s="98">
        <v>0.24</v>
      </c>
      <c r="G19" s="151" t="s">
        <v>1078</v>
      </c>
    </row>
    <row r="20" spans="1:7" ht="20" customHeight="1">
      <c r="A20" s="66" t="s">
        <v>238</v>
      </c>
      <c r="B20" s="63" t="s">
        <v>239</v>
      </c>
      <c r="C20" s="98">
        <v>0.78</v>
      </c>
      <c r="D20" s="99" t="s">
        <v>1127</v>
      </c>
      <c r="E20" s="99" t="s">
        <v>1128</v>
      </c>
      <c r="F20" s="98">
        <v>0.28000000000000003</v>
      </c>
      <c r="G20" s="151" t="s">
        <v>1078</v>
      </c>
    </row>
    <row r="21" spans="1:7" ht="20" customHeight="1">
      <c r="A21" s="66" t="s">
        <v>1129</v>
      </c>
      <c r="B21" s="63" t="s">
        <v>959</v>
      </c>
      <c r="C21" s="98">
        <v>0.75</v>
      </c>
      <c r="D21" s="99" t="s">
        <v>1130</v>
      </c>
      <c r="E21" s="99" t="s">
        <v>1131</v>
      </c>
      <c r="F21" s="98">
        <v>0.42</v>
      </c>
      <c r="G21" s="151" t="s">
        <v>1078</v>
      </c>
    </row>
    <row r="22" spans="1:7" ht="20" customHeight="1">
      <c r="A22" s="66" t="s">
        <v>1132</v>
      </c>
      <c r="B22" s="100" t="s">
        <v>49</v>
      </c>
      <c r="C22" s="98">
        <v>0.75</v>
      </c>
      <c r="D22" s="99" t="s">
        <v>1133</v>
      </c>
      <c r="E22" s="99" t="s">
        <v>1134</v>
      </c>
      <c r="F22" s="98">
        <v>0.25</v>
      </c>
      <c r="G22" s="151" t="s">
        <v>1083</v>
      </c>
    </row>
  </sheetData>
  <mergeCells count="1">
    <mergeCell ref="A1:G1"/>
  </mergeCells>
  <phoneticPr fontId="13" type="noConversion"/>
  <pageMargins left="1" right="1" top="1" bottom="1" header="0.25" footer="0.25"/>
  <pageSetup scale="95" orientation="landscape"/>
  <headerFooter>
    <oddFooter>&amp;C&amp;"Helvetica Neue,Regular"&amp;12&amp;K000000&amp;P</oddFoot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84" customWidth="1"/>
    <col min="2" max="2" width="21.81640625" style="184" customWidth="1"/>
    <col min="3" max="5" width="11.26953125" style="184" customWidth="1"/>
    <col min="6" max="6" width="16.36328125" style="184" customWidth="1"/>
    <col min="7" max="16384" width="16.36328125" style="184"/>
  </cols>
  <sheetData>
    <row r="1" spans="1:5" ht="28.65" customHeight="1">
      <c r="A1" s="208" t="s">
        <v>1135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61</v>
      </c>
      <c r="D2" s="57" t="s">
        <v>157</v>
      </c>
      <c r="E2" s="57" t="s">
        <v>62</v>
      </c>
    </row>
    <row r="3" spans="1:5" ht="20.25" customHeight="1">
      <c r="A3" s="58" t="s">
        <v>1136</v>
      </c>
      <c r="B3" s="59" t="s">
        <v>1137</v>
      </c>
      <c r="C3" s="61">
        <v>89.93</v>
      </c>
      <c r="D3" s="84" t="s">
        <v>1136</v>
      </c>
      <c r="E3" s="61">
        <v>-0.59</v>
      </c>
    </row>
    <row r="4" spans="1:5" ht="20" customHeight="1">
      <c r="A4" s="66" t="s">
        <v>1138</v>
      </c>
      <c r="B4" s="63" t="s">
        <v>1139</v>
      </c>
      <c r="C4" s="65">
        <v>217.25</v>
      </c>
      <c r="D4" s="85" t="s">
        <v>1138</v>
      </c>
      <c r="E4" s="65">
        <v>-2.02</v>
      </c>
    </row>
    <row r="5" spans="1:5" ht="20" customHeight="1">
      <c r="A5" s="62" t="s">
        <v>290</v>
      </c>
      <c r="B5" s="63" t="s">
        <v>291</v>
      </c>
      <c r="C5" s="65">
        <v>139.9</v>
      </c>
      <c r="D5" s="85" t="s">
        <v>290</v>
      </c>
      <c r="E5" s="65">
        <v>-2.16</v>
      </c>
    </row>
    <row r="6" spans="1:5" ht="20" customHeight="1">
      <c r="A6" s="66" t="s">
        <v>1140</v>
      </c>
      <c r="B6" s="63" t="s">
        <v>1141</v>
      </c>
      <c r="C6" s="65">
        <v>98.86</v>
      </c>
      <c r="D6" s="85" t="s">
        <v>1140</v>
      </c>
      <c r="E6" s="65">
        <v>-0.97</v>
      </c>
    </row>
    <row r="7" spans="1:5" ht="20" customHeight="1">
      <c r="A7" s="66" t="s">
        <v>41</v>
      </c>
      <c r="B7" s="63" t="s">
        <v>1142</v>
      </c>
      <c r="C7" s="65">
        <v>52.04</v>
      </c>
      <c r="D7" s="85" t="s">
        <v>41</v>
      </c>
      <c r="E7" s="65">
        <v>0</v>
      </c>
    </row>
    <row r="8" spans="1:5" ht="20" customHeight="1">
      <c r="A8" s="66" t="s">
        <v>386</v>
      </c>
      <c r="B8" s="63" t="s">
        <v>1143</v>
      </c>
      <c r="C8" s="65">
        <v>34.86</v>
      </c>
      <c r="D8" s="85" t="s">
        <v>386</v>
      </c>
      <c r="E8" s="65">
        <v>-3.46</v>
      </c>
    </row>
    <row r="9" spans="1:5" ht="20" customHeight="1">
      <c r="A9" s="66" t="s">
        <v>1144</v>
      </c>
      <c r="B9" s="63" t="s">
        <v>1145</v>
      </c>
      <c r="C9" s="65">
        <v>137.72</v>
      </c>
      <c r="D9" s="85" t="s">
        <v>1144</v>
      </c>
      <c r="E9" s="65">
        <v>0.4</v>
      </c>
    </row>
    <row r="10" spans="1:5" ht="20" customHeight="1">
      <c r="A10" s="66" t="s">
        <v>1007</v>
      </c>
      <c r="B10" s="63" t="s">
        <v>1008</v>
      </c>
      <c r="C10" s="65">
        <v>114.45</v>
      </c>
      <c r="D10" s="85" t="s">
        <v>1007</v>
      </c>
      <c r="E10" s="65">
        <v>-2.0099999999999998</v>
      </c>
    </row>
    <row r="11" spans="1:5" ht="20" customHeight="1">
      <c r="A11" s="66" t="s">
        <v>1146</v>
      </c>
      <c r="B11" s="63" t="s">
        <v>1147</v>
      </c>
      <c r="C11" s="65">
        <v>119.41</v>
      </c>
      <c r="D11" s="85" t="s">
        <v>1146</v>
      </c>
      <c r="E11" s="65">
        <v>-7.0000000000000007E-2</v>
      </c>
    </row>
    <row r="12" spans="1:5" ht="20" customHeight="1">
      <c r="A12" s="66" t="s">
        <v>1148</v>
      </c>
      <c r="B12" s="63" t="s">
        <v>1149</v>
      </c>
      <c r="C12" s="65">
        <v>226.15</v>
      </c>
      <c r="D12" s="85" t="s">
        <v>1148</v>
      </c>
      <c r="E12" s="65">
        <v>-1.39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>
    <pageSetUpPr fitToPage="1"/>
  </sheetPr>
  <dimension ref="A1:H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453125" style="185" customWidth="1"/>
    <col min="2" max="2" width="7.453125" style="185" customWidth="1"/>
    <col min="3" max="8" width="11.81640625" style="185" customWidth="1"/>
    <col min="9" max="9" width="16.36328125" style="185" customWidth="1"/>
    <col min="10" max="16384" width="16.36328125" style="185"/>
  </cols>
  <sheetData>
    <row r="1" spans="1:8" ht="28.65" customHeight="1">
      <c r="A1" s="208" t="s">
        <v>1150</v>
      </c>
      <c r="B1" s="208"/>
      <c r="C1" s="208"/>
      <c r="D1" s="208"/>
      <c r="E1" s="208"/>
      <c r="F1" s="208"/>
      <c r="G1" s="208"/>
      <c r="H1" s="208"/>
    </row>
    <row r="2" spans="1:8" ht="32.25" customHeight="1">
      <c r="A2" s="57" t="s">
        <v>199</v>
      </c>
      <c r="B2" s="57" t="s">
        <v>13</v>
      </c>
      <c r="C2" s="57" t="s">
        <v>1151</v>
      </c>
      <c r="D2" s="57" t="s">
        <v>1152</v>
      </c>
      <c r="E2" s="57" t="s">
        <v>1153</v>
      </c>
      <c r="F2" s="57" t="s">
        <v>1154</v>
      </c>
      <c r="G2" s="57" t="s">
        <v>1155</v>
      </c>
      <c r="H2" s="57" t="s">
        <v>1156</v>
      </c>
    </row>
    <row r="3" spans="1:8" ht="20.25" customHeight="1">
      <c r="A3" s="58" t="s">
        <v>192</v>
      </c>
      <c r="B3" s="59" t="s">
        <v>191</v>
      </c>
      <c r="C3" s="61">
        <v>516</v>
      </c>
      <c r="D3" s="61">
        <v>98</v>
      </c>
      <c r="E3" s="61">
        <v>96</v>
      </c>
      <c r="F3" s="61">
        <v>94</v>
      </c>
      <c r="G3" s="150" t="s">
        <v>1157</v>
      </c>
      <c r="H3" s="150" t="s">
        <v>1158</v>
      </c>
    </row>
    <row r="4" spans="1:8" ht="20" customHeight="1">
      <c r="A4" s="66" t="s">
        <v>1159</v>
      </c>
      <c r="B4" s="63" t="s">
        <v>1160</v>
      </c>
      <c r="C4" s="65">
        <v>484</v>
      </c>
      <c r="D4" s="65">
        <v>97</v>
      </c>
      <c r="E4" s="65">
        <v>97</v>
      </c>
      <c r="F4" s="65">
        <v>82</v>
      </c>
      <c r="G4" s="151" t="s">
        <v>1157</v>
      </c>
      <c r="H4" s="151" t="s">
        <v>1158</v>
      </c>
    </row>
    <row r="5" spans="1:8" ht="20" customHeight="1">
      <c r="A5" s="66" t="s">
        <v>1161</v>
      </c>
      <c r="B5" s="63" t="s">
        <v>1162</v>
      </c>
      <c r="C5" s="65">
        <v>322</v>
      </c>
      <c r="D5" s="65">
        <v>99</v>
      </c>
      <c r="E5" s="65">
        <v>95</v>
      </c>
      <c r="F5" s="65">
        <v>98</v>
      </c>
      <c r="G5" s="151" t="s">
        <v>1163</v>
      </c>
      <c r="H5" s="151" t="s">
        <v>1158</v>
      </c>
    </row>
    <row r="6" spans="1:8" ht="20" customHeight="1">
      <c r="A6" s="66" t="s">
        <v>98</v>
      </c>
      <c r="B6" s="100" t="s">
        <v>97</v>
      </c>
      <c r="C6" s="65">
        <v>321</v>
      </c>
      <c r="D6" s="65">
        <v>99</v>
      </c>
      <c r="E6" s="65">
        <v>95</v>
      </c>
      <c r="F6" s="65">
        <v>98</v>
      </c>
      <c r="G6" s="151" t="s">
        <v>1163</v>
      </c>
      <c r="H6" s="151" t="s">
        <v>1158</v>
      </c>
    </row>
    <row r="7" spans="1:8" ht="20" customHeight="1">
      <c r="A7" s="66" t="s">
        <v>1164</v>
      </c>
      <c r="B7" s="63" t="s">
        <v>1165</v>
      </c>
      <c r="C7" s="65">
        <v>312</v>
      </c>
      <c r="D7" s="65">
        <v>99</v>
      </c>
      <c r="E7" s="65">
        <v>84</v>
      </c>
      <c r="F7" s="65">
        <v>99</v>
      </c>
      <c r="G7" s="151" t="s">
        <v>1163</v>
      </c>
      <c r="H7" s="151" t="s">
        <v>1158</v>
      </c>
    </row>
    <row r="8" spans="1:8" ht="20" customHeight="1">
      <c r="A8" s="66" t="s">
        <v>1166</v>
      </c>
      <c r="B8" s="63" t="s">
        <v>1167</v>
      </c>
      <c r="C8" s="65">
        <v>289</v>
      </c>
      <c r="D8" s="65">
        <v>98</v>
      </c>
      <c r="E8" s="65">
        <v>86</v>
      </c>
      <c r="F8" s="65">
        <v>98</v>
      </c>
      <c r="G8" s="151" t="s">
        <v>1163</v>
      </c>
      <c r="H8" s="151" t="s">
        <v>1158</v>
      </c>
    </row>
    <row r="9" spans="1:8" ht="20" customHeight="1">
      <c r="A9" s="66" t="s">
        <v>1168</v>
      </c>
      <c r="B9" s="63" t="s">
        <v>1169</v>
      </c>
      <c r="C9" s="65">
        <v>187</v>
      </c>
      <c r="D9" s="65">
        <v>99</v>
      </c>
      <c r="E9" s="65">
        <v>89</v>
      </c>
      <c r="F9" s="65">
        <v>99</v>
      </c>
      <c r="G9" s="151" t="s">
        <v>1163</v>
      </c>
      <c r="H9" s="151" t="s">
        <v>1158</v>
      </c>
    </row>
    <row r="10" spans="1:8" ht="20" customHeight="1">
      <c r="A10" s="66" t="s">
        <v>1170</v>
      </c>
      <c r="B10" s="63" t="s">
        <v>1171</v>
      </c>
      <c r="C10" s="65">
        <v>147</v>
      </c>
      <c r="D10" s="65">
        <v>96</v>
      </c>
      <c r="E10" s="65">
        <v>95</v>
      </c>
      <c r="F10" s="65">
        <v>89</v>
      </c>
      <c r="G10" s="151" t="s">
        <v>1172</v>
      </c>
      <c r="H10" s="151" t="s">
        <v>1158</v>
      </c>
    </row>
    <row r="11" spans="1:8" ht="20" customHeight="1">
      <c r="A11" s="66" t="s">
        <v>1173</v>
      </c>
      <c r="B11" s="63" t="s">
        <v>1174</v>
      </c>
      <c r="C11" s="65">
        <v>143</v>
      </c>
      <c r="D11" s="65">
        <v>96</v>
      </c>
      <c r="E11" s="65">
        <v>91</v>
      </c>
      <c r="F11" s="65">
        <v>83</v>
      </c>
      <c r="G11" s="151" t="s">
        <v>1175</v>
      </c>
      <c r="H11" s="151" t="s">
        <v>1158</v>
      </c>
    </row>
    <row r="12" spans="1:8" ht="20" customHeight="1">
      <c r="A12" s="66" t="s">
        <v>1176</v>
      </c>
      <c r="B12" s="63" t="s">
        <v>1177</v>
      </c>
      <c r="C12" s="65">
        <v>138</v>
      </c>
      <c r="D12" s="65">
        <v>95</v>
      </c>
      <c r="E12" s="65">
        <v>82</v>
      </c>
      <c r="F12" s="65">
        <v>91</v>
      </c>
      <c r="G12" s="151" t="s">
        <v>1157</v>
      </c>
      <c r="H12" s="151" t="s">
        <v>1158</v>
      </c>
    </row>
    <row r="13" spans="1:8" ht="20" customHeight="1">
      <c r="A13" s="66" t="s">
        <v>287</v>
      </c>
      <c r="B13" s="63" t="s">
        <v>286</v>
      </c>
      <c r="C13" s="65">
        <v>107</v>
      </c>
      <c r="D13" s="65">
        <v>97</v>
      </c>
      <c r="E13" s="65">
        <v>80</v>
      </c>
      <c r="F13" s="65">
        <v>96</v>
      </c>
      <c r="G13" s="151" t="s">
        <v>453</v>
      </c>
      <c r="H13" s="151" t="s">
        <v>1158</v>
      </c>
    </row>
    <row r="14" spans="1:8" ht="20" customHeight="1">
      <c r="A14" s="66" t="s">
        <v>1178</v>
      </c>
      <c r="B14" s="63" t="s">
        <v>1179</v>
      </c>
      <c r="C14" s="65">
        <v>101</v>
      </c>
      <c r="D14" s="65">
        <v>99</v>
      </c>
      <c r="E14" s="65">
        <v>82</v>
      </c>
      <c r="F14" s="65">
        <v>97</v>
      </c>
      <c r="G14" s="151" t="s">
        <v>1158</v>
      </c>
      <c r="H14" s="151" t="s">
        <v>1158</v>
      </c>
    </row>
    <row r="15" spans="1:8" ht="20" customHeight="1">
      <c r="A15" s="66" t="s">
        <v>162</v>
      </c>
      <c r="B15" s="63" t="s">
        <v>124</v>
      </c>
      <c r="C15" s="65">
        <v>100</v>
      </c>
      <c r="D15" s="65">
        <v>98</v>
      </c>
      <c r="E15" s="65">
        <v>90</v>
      </c>
      <c r="F15" s="65">
        <v>91</v>
      </c>
      <c r="G15" s="151" t="s">
        <v>1158</v>
      </c>
      <c r="H15" s="151" t="s">
        <v>1158</v>
      </c>
    </row>
  </sheetData>
  <mergeCells count="1">
    <mergeCell ref="A1:H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sheetPr>
    <pageSetUpPr fitToPage="1"/>
  </sheetPr>
  <dimension ref="A1:E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6.6328125" style="186" customWidth="1"/>
    <col min="2" max="2" width="7.36328125" style="186" customWidth="1"/>
    <col min="3" max="4" width="11.81640625" style="186" customWidth="1"/>
    <col min="5" max="5" width="20.1796875" style="186" customWidth="1"/>
    <col min="6" max="6" width="16.36328125" style="186" customWidth="1"/>
    <col min="7" max="16384" width="16.36328125" style="186"/>
  </cols>
  <sheetData>
    <row r="1" spans="1:5" ht="28.65" customHeight="1">
      <c r="A1" s="208" t="s">
        <v>1180</v>
      </c>
      <c r="B1" s="208"/>
      <c r="C1" s="208"/>
      <c r="D1" s="208"/>
      <c r="E1" s="208"/>
    </row>
    <row r="2" spans="1:5" ht="32.25" customHeight="1">
      <c r="A2" s="57" t="s">
        <v>199</v>
      </c>
      <c r="B2" s="57" t="s">
        <v>110</v>
      </c>
      <c r="C2" s="57" t="s">
        <v>460</v>
      </c>
      <c r="D2" s="57" t="s">
        <v>1181</v>
      </c>
      <c r="E2" s="57" t="s">
        <v>14</v>
      </c>
    </row>
    <row r="3" spans="1:5" ht="20.25" customHeight="1">
      <c r="A3" s="58" t="s">
        <v>1182</v>
      </c>
      <c r="B3" s="59" t="s">
        <v>1183</v>
      </c>
      <c r="C3" s="187">
        <v>-9.1</v>
      </c>
      <c r="D3" s="80">
        <v>57.3</v>
      </c>
      <c r="E3" s="84" t="s">
        <v>489</v>
      </c>
    </row>
    <row r="4" spans="1:5" ht="20" customHeight="1">
      <c r="A4" s="66" t="s">
        <v>1184</v>
      </c>
      <c r="B4" s="63" t="s">
        <v>1185</v>
      </c>
      <c r="C4" s="188">
        <v>5</v>
      </c>
      <c r="D4" s="15">
        <v>48.1</v>
      </c>
      <c r="E4" s="85" t="s">
        <v>489</v>
      </c>
    </row>
    <row r="5" spans="1:5" ht="20" customHeight="1">
      <c r="A5" s="66" t="s">
        <v>1186</v>
      </c>
      <c r="B5" s="63" t="s">
        <v>1187</v>
      </c>
      <c r="C5" s="188">
        <v>16.2</v>
      </c>
      <c r="D5" s="15">
        <v>38.4</v>
      </c>
      <c r="E5" s="85" t="s">
        <v>489</v>
      </c>
    </row>
    <row r="6" spans="1:5" ht="20" customHeight="1">
      <c r="A6" s="66" t="s">
        <v>1188</v>
      </c>
      <c r="B6" s="63" t="s">
        <v>1189</v>
      </c>
      <c r="C6" s="188">
        <v>21.4</v>
      </c>
      <c r="D6" s="15">
        <v>37</v>
      </c>
      <c r="E6" s="85" t="s">
        <v>489</v>
      </c>
    </row>
    <row r="7" spans="1:5" ht="20" customHeight="1">
      <c r="A7" s="66" t="s">
        <v>127</v>
      </c>
      <c r="B7" s="63" t="s">
        <v>1190</v>
      </c>
      <c r="C7" s="188">
        <v>-1.3</v>
      </c>
      <c r="D7" s="15">
        <v>36.799999999999997</v>
      </c>
      <c r="E7" s="85" t="s">
        <v>489</v>
      </c>
    </row>
    <row r="8" spans="1:5" ht="20" customHeight="1">
      <c r="A8" s="66" t="s">
        <v>1191</v>
      </c>
      <c r="B8" s="100" t="s">
        <v>1192</v>
      </c>
      <c r="C8" s="188">
        <v>-4.0999999999999996</v>
      </c>
      <c r="D8" s="15">
        <v>35.700000000000003</v>
      </c>
      <c r="E8" s="85" t="s">
        <v>484</v>
      </c>
    </row>
    <row r="9" spans="1:5" ht="20" customHeight="1">
      <c r="A9" s="66" t="s">
        <v>1193</v>
      </c>
      <c r="B9" s="63" t="s">
        <v>1194</v>
      </c>
      <c r="C9" s="188">
        <v>-16.600000000000001</v>
      </c>
      <c r="D9" s="15">
        <v>34.9</v>
      </c>
      <c r="E9" s="85" t="s">
        <v>484</v>
      </c>
    </row>
    <row r="10" spans="1:5" ht="20" customHeight="1">
      <c r="A10" s="66" t="s">
        <v>1195</v>
      </c>
      <c r="B10" s="63" t="s">
        <v>1196</v>
      </c>
      <c r="C10" s="188">
        <v>-5.7</v>
      </c>
      <c r="D10" s="15">
        <v>34.4</v>
      </c>
      <c r="E10" s="85" t="s">
        <v>484</v>
      </c>
    </row>
    <row r="11" spans="1:5" ht="20" customHeight="1">
      <c r="A11" s="66" t="s">
        <v>1197</v>
      </c>
      <c r="B11" s="63" t="s">
        <v>1198</v>
      </c>
      <c r="C11" s="188">
        <v>-11.1</v>
      </c>
      <c r="D11" s="15">
        <v>30.2</v>
      </c>
      <c r="E11" s="85" t="s">
        <v>484</v>
      </c>
    </row>
    <row r="12" spans="1:5" ht="20" customHeight="1">
      <c r="A12" s="66" t="s">
        <v>1033</v>
      </c>
      <c r="B12" s="63" t="s">
        <v>1199</v>
      </c>
      <c r="C12" s="188">
        <v>4.4000000000000004</v>
      </c>
      <c r="D12" s="15">
        <v>40.200000000000003</v>
      </c>
      <c r="E12" s="85" t="s">
        <v>313</v>
      </c>
    </row>
    <row r="13" spans="1:5" ht="20" customHeight="1">
      <c r="A13" s="66" t="s">
        <v>1200</v>
      </c>
      <c r="B13" s="63" t="s">
        <v>1201</v>
      </c>
      <c r="C13" s="188">
        <v>-4.3</v>
      </c>
      <c r="D13" s="15">
        <v>32.1</v>
      </c>
      <c r="E13" s="85" t="s">
        <v>313</v>
      </c>
    </row>
    <row r="14" spans="1:5" ht="20" customHeight="1">
      <c r="A14" s="66" t="s">
        <v>1202</v>
      </c>
      <c r="B14" s="63" t="s">
        <v>1203</v>
      </c>
      <c r="C14" s="188">
        <v>-0.6</v>
      </c>
      <c r="D14" s="15">
        <v>34.299999999999997</v>
      </c>
      <c r="E14" s="85" t="s">
        <v>469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>
    <pageSetUpPr fitToPage="1"/>
  </sheetPr>
  <dimension ref="A1:H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3.36328125" style="189" customWidth="1"/>
    <col min="2" max="2" width="6.453125" style="189" customWidth="1"/>
    <col min="3" max="3" width="13.453125" style="189" customWidth="1"/>
    <col min="4" max="4" width="16.36328125" style="189" customWidth="1"/>
    <col min="5" max="5" width="13.6328125" style="189" customWidth="1"/>
    <col min="6" max="8" width="15.1796875" style="189" customWidth="1"/>
    <col min="9" max="9" width="16.36328125" style="189" customWidth="1"/>
    <col min="10" max="16384" width="16.36328125" style="189"/>
  </cols>
  <sheetData>
    <row r="1" spans="1:8" ht="28.65" customHeight="1">
      <c r="A1" s="208" t="s">
        <v>1204</v>
      </c>
      <c r="B1" s="208"/>
      <c r="C1" s="208"/>
      <c r="D1" s="208"/>
      <c r="E1" s="208"/>
      <c r="F1" s="208"/>
      <c r="G1" s="208"/>
      <c r="H1" s="208"/>
    </row>
    <row r="2" spans="1:8" ht="56.25" customHeight="1">
      <c r="A2" s="57" t="s">
        <v>199</v>
      </c>
      <c r="B2" s="57" t="s">
        <v>110</v>
      </c>
      <c r="C2" s="57" t="s">
        <v>1205</v>
      </c>
      <c r="D2" s="57" t="s">
        <v>1206</v>
      </c>
      <c r="E2" s="57" t="s">
        <v>1207</v>
      </c>
      <c r="F2" s="57" t="s">
        <v>1208</v>
      </c>
      <c r="G2" s="57" t="s">
        <v>1209</v>
      </c>
      <c r="H2" s="57" t="s">
        <v>1210</v>
      </c>
    </row>
    <row r="3" spans="1:8" ht="20.25" customHeight="1">
      <c r="A3" s="58" t="s">
        <v>1211</v>
      </c>
      <c r="B3" s="139" t="s">
        <v>38</v>
      </c>
      <c r="C3" s="93">
        <v>8.4000000000000005E-2</v>
      </c>
      <c r="D3" s="95" t="s">
        <v>1212</v>
      </c>
      <c r="E3" s="95" t="s">
        <v>1213</v>
      </c>
      <c r="F3" s="92">
        <v>1.83E-2</v>
      </c>
      <c r="G3" s="95" t="s">
        <v>1214</v>
      </c>
      <c r="H3" s="92">
        <v>2.1600000000000001E-2</v>
      </c>
    </row>
    <row r="4" spans="1:8" ht="20" customHeight="1">
      <c r="A4" s="66" t="s">
        <v>1215</v>
      </c>
      <c r="B4" s="63" t="s">
        <v>256</v>
      </c>
      <c r="C4" s="97">
        <v>0.112</v>
      </c>
      <c r="D4" s="99" t="s">
        <v>1216</v>
      </c>
      <c r="E4" s="99" t="s">
        <v>1217</v>
      </c>
      <c r="F4" s="96">
        <v>2.7099999999999999E-2</v>
      </c>
      <c r="G4" s="99" t="s">
        <v>1218</v>
      </c>
      <c r="H4" s="96">
        <v>3.3500000000000002E-2</v>
      </c>
    </row>
    <row r="5" spans="1:8" ht="20" customHeight="1">
      <c r="A5" s="66" t="s">
        <v>1219</v>
      </c>
      <c r="B5" s="63" t="s">
        <v>415</v>
      </c>
      <c r="C5" s="97">
        <v>0.13</v>
      </c>
      <c r="D5" s="99" t="s">
        <v>1220</v>
      </c>
      <c r="E5" s="99" t="s">
        <v>1221</v>
      </c>
      <c r="F5" s="96">
        <v>3.0200000000000001E-2</v>
      </c>
      <c r="G5" s="99" t="s">
        <v>1222</v>
      </c>
      <c r="H5" s="96">
        <v>3.85E-2</v>
      </c>
    </row>
    <row r="6" spans="1:8" ht="20" customHeight="1">
      <c r="A6" s="66" t="s">
        <v>1223</v>
      </c>
      <c r="B6" s="63" t="s">
        <v>1224</v>
      </c>
      <c r="C6" s="97">
        <v>7.9000000000000001E-2</v>
      </c>
      <c r="D6" s="99" t="s">
        <v>1225</v>
      </c>
      <c r="E6" s="99" t="s">
        <v>1226</v>
      </c>
      <c r="F6" s="96">
        <v>2.4299999999999999E-2</v>
      </c>
      <c r="G6" s="99" t="s">
        <v>1227</v>
      </c>
      <c r="H6" s="96">
        <v>2.8199999999999999E-2</v>
      </c>
    </row>
    <row r="7" spans="1:8" ht="20" customHeight="1">
      <c r="A7" s="66" t="s">
        <v>1228</v>
      </c>
      <c r="B7" s="63" t="s">
        <v>1229</v>
      </c>
      <c r="C7" s="97">
        <v>0.125</v>
      </c>
      <c r="D7" s="99" t="s">
        <v>1230</v>
      </c>
      <c r="E7" s="99" t="s">
        <v>1231</v>
      </c>
      <c r="F7" s="96">
        <v>2.8199999999999999E-2</v>
      </c>
      <c r="G7" s="99" t="s">
        <v>1232</v>
      </c>
      <c r="H7" s="96">
        <v>3.5700000000000003E-2</v>
      </c>
    </row>
    <row r="8" spans="1:8" ht="20" customHeight="1">
      <c r="A8" s="66" t="s">
        <v>573</v>
      </c>
      <c r="B8" s="63" t="s">
        <v>137</v>
      </c>
      <c r="C8" s="97">
        <v>0.10199999999999999</v>
      </c>
      <c r="D8" s="99" t="s">
        <v>1233</v>
      </c>
      <c r="E8" s="99" t="s">
        <v>1234</v>
      </c>
      <c r="F8" s="96">
        <v>2.4299999999999999E-2</v>
      </c>
      <c r="G8" s="99" t="s">
        <v>1235</v>
      </c>
      <c r="H8" s="96">
        <v>2.9499999999999998E-2</v>
      </c>
    </row>
    <row r="9" spans="1:8" ht="20" customHeight="1">
      <c r="A9" s="66" t="s">
        <v>1236</v>
      </c>
      <c r="B9" s="63" t="s">
        <v>1237</v>
      </c>
      <c r="C9" s="97">
        <v>9.4E-2</v>
      </c>
      <c r="D9" s="99" t="s">
        <v>1238</v>
      </c>
      <c r="E9" s="99" t="s">
        <v>1239</v>
      </c>
      <c r="F9" s="96">
        <v>1.61E-2</v>
      </c>
      <c r="G9" s="99" t="s">
        <v>1240</v>
      </c>
      <c r="H9" s="96">
        <v>1.9199999999999998E-2</v>
      </c>
    </row>
    <row r="10" spans="1:8" ht="20" customHeight="1">
      <c r="A10" s="66" t="s">
        <v>1241</v>
      </c>
      <c r="B10" s="100" t="s">
        <v>955</v>
      </c>
      <c r="C10" s="97">
        <v>6.3E-2</v>
      </c>
      <c r="D10" s="99" t="s">
        <v>1242</v>
      </c>
      <c r="E10" s="99" t="s">
        <v>1243</v>
      </c>
      <c r="F10" s="96">
        <v>2.0199999999999999E-2</v>
      </c>
      <c r="G10" s="99" t="s">
        <v>1244</v>
      </c>
      <c r="H10" s="96">
        <v>2.2800000000000001E-2</v>
      </c>
    </row>
    <row r="11" spans="1:8" ht="20" customHeight="1">
      <c r="A11" s="66" t="s">
        <v>1245</v>
      </c>
      <c r="B11" s="63" t="s">
        <v>1246</v>
      </c>
      <c r="C11" s="97">
        <v>9.0999999999999998E-2</v>
      </c>
      <c r="D11" s="99" t="s">
        <v>1247</v>
      </c>
      <c r="E11" s="99" t="s">
        <v>1248</v>
      </c>
      <c r="F11" s="96">
        <v>2.6700000000000002E-2</v>
      </c>
      <c r="G11" s="99" t="s">
        <v>1249</v>
      </c>
      <c r="H11" s="96">
        <v>3.1800000000000002E-2</v>
      </c>
    </row>
    <row r="12" spans="1:8" ht="20" customHeight="1">
      <c r="A12" s="66" t="s">
        <v>1250</v>
      </c>
      <c r="B12" s="63" t="s">
        <v>1001</v>
      </c>
      <c r="C12" s="97">
        <v>0.23200000000000001</v>
      </c>
      <c r="D12" s="99" t="s">
        <v>1251</v>
      </c>
      <c r="E12" s="99" t="s">
        <v>1252</v>
      </c>
      <c r="F12" s="96">
        <v>2.8799999999999999E-2</v>
      </c>
      <c r="G12" s="99" t="s">
        <v>1253</v>
      </c>
      <c r="H12" s="96">
        <v>4.3799999999999999E-2</v>
      </c>
    </row>
  </sheetData>
  <mergeCells count="1">
    <mergeCell ref="A1:H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sheetPr>
    <pageSetUpPr fitToPage="1"/>
  </sheetPr>
  <dimension ref="A1:E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0" customWidth="1"/>
    <col min="2" max="2" width="16.1796875" style="190" customWidth="1"/>
    <col min="3" max="3" width="16.36328125" style="190" customWidth="1"/>
    <col min="4" max="4" width="13.81640625" style="190" customWidth="1"/>
    <col min="5" max="5" width="13" style="190" customWidth="1"/>
    <col min="6" max="6" width="16.36328125" style="190" customWidth="1"/>
    <col min="7" max="16384" width="16.36328125" style="190"/>
  </cols>
  <sheetData>
    <row r="1" spans="1:5" ht="28.65" customHeight="1">
      <c r="A1" s="208" t="s">
        <v>1254</v>
      </c>
      <c r="B1" s="208"/>
      <c r="C1" s="208"/>
      <c r="D1" s="208"/>
      <c r="E1" s="208"/>
    </row>
    <row r="2" spans="1:5" ht="44.25" customHeight="1">
      <c r="A2" s="57" t="s">
        <v>59</v>
      </c>
      <c r="B2" s="57" t="s">
        <v>60</v>
      </c>
      <c r="C2" s="57" t="s">
        <v>1255</v>
      </c>
      <c r="D2" s="57" t="s">
        <v>1256</v>
      </c>
      <c r="E2" s="57" t="s">
        <v>1030</v>
      </c>
    </row>
    <row r="3" spans="1:5" ht="20.25" customHeight="1">
      <c r="A3" s="120" t="s">
        <v>1037</v>
      </c>
      <c r="B3" s="59" t="s">
        <v>1038</v>
      </c>
      <c r="C3" s="93">
        <v>-0.32500000000000001</v>
      </c>
      <c r="D3" s="61">
        <v>64.3</v>
      </c>
      <c r="E3" s="61">
        <v>50.2</v>
      </c>
    </row>
    <row r="4" spans="1:5" ht="20" customHeight="1">
      <c r="A4" s="62" t="s">
        <v>1058</v>
      </c>
      <c r="B4" s="63" t="s">
        <v>1257</v>
      </c>
      <c r="C4" s="97">
        <v>-0.17199999999999999</v>
      </c>
      <c r="D4" s="65">
        <v>84.6</v>
      </c>
      <c r="E4" s="65">
        <v>31.8</v>
      </c>
    </row>
    <row r="5" spans="1:5" ht="20" customHeight="1">
      <c r="A5" s="62" t="s">
        <v>653</v>
      </c>
      <c r="B5" s="63" t="s">
        <v>1258</v>
      </c>
      <c r="C5" s="97">
        <v>-0.16800000000000001</v>
      </c>
      <c r="D5" s="65">
        <v>69.2</v>
      </c>
      <c r="E5" s="65">
        <v>24.6</v>
      </c>
    </row>
    <row r="6" spans="1:5" ht="20" customHeight="1">
      <c r="A6" s="148" t="s">
        <v>427</v>
      </c>
      <c r="B6" s="63" t="s">
        <v>428</v>
      </c>
      <c r="C6" s="97">
        <v>-0.16700000000000001</v>
      </c>
      <c r="D6" s="65">
        <v>54.8</v>
      </c>
      <c r="E6" s="65">
        <v>23.4</v>
      </c>
    </row>
    <row r="7" spans="1:5" ht="20" customHeight="1">
      <c r="A7" s="62" t="s">
        <v>172</v>
      </c>
      <c r="B7" s="63" t="s">
        <v>1259</v>
      </c>
      <c r="C7" s="97">
        <v>-0.105</v>
      </c>
      <c r="D7" s="65">
        <v>81.599999999999994</v>
      </c>
      <c r="E7" s="65">
        <v>24.2</v>
      </c>
    </row>
    <row r="8" spans="1:5" ht="20" customHeight="1">
      <c r="A8" s="148" t="s">
        <v>1260</v>
      </c>
      <c r="B8" s="63" t="s">
        <v>1261</v>
      </c>
      <c r="C8" s="97">
        <v>-0.31900000000000001</v>
      </c>
      <c r="D8" s="65">
        <v>60</v>
      </c>
      <c r="E8" s="65">
        <v>33.9</v>
      </c>
    </row>
    <row r="9" spans="1:5" ht="20" customHeight="1">
      <c r="A9" s="148" t="s">
        <v>991</v>
      </c>
      <c r="B9" s="63" t="s">
        <v>1262</v>
      </c>
      <c r="C9" s="97">
        <v>-0.13200000000000001</v>
      </c>
      <c r="D9" s="65">
        <v>54.5</v>
      </c>
      <c r="E9" s="65">
        <v>22.2</v>
      </c>
    </row>
    <row r="10" spans="1:5" ht="20" customHeight="1">
      <c r="A10" s="148" t="s">
        <v>959</v>
      </c>
      <c r="B10" s="63" t="s">
        <v>1040</v>
      </c>
      <c r="C10" s="97">
        <v>-0.36099999999999999</v>
      </c>
      <c r="D10" s="65">
        <v>75</v>
      </c>
      <c r="E10" s="65">
        <v>47.8</v>
      </c>
    </row>
    <row r="11" spans="1:5" ht="20" customHeight="1">
      <c r="A11" s="62" t="s">
        <v>1016</v>
      </c>
      <c r="B11" s="63" t="s">
        <v>1263</v>
      </c>
      <c r="C11" s="97">
        <v>-0.26400000000000001</v>
      </c>
      <c r="D11" s="65">
        <v>55.3</v>
      </c>
      <c r="E11" s="65">
        <v>30.5</v>
      </c>
    </row>
    <row r="12" spans="1:5" ht="20" customHeight="1">
      <c r="A12" s="62" t="s">
        <v>243</v>
      </c>
      <c r="B12" s="63" t="s">
        <v>1264</v>
      </c>
      <c r="C12" s="97">
        <v>-0.44</v>
      </c>
      <c r="D12" s="65">
        <v>69.400000000000006</v>
      </c>
      <c r="E12" s="65">
        <v>50.2</v>
      </c>
    </row>
    <row r="13" spans="1:5" ht="20" customHeight="1">
      <c r="A13" s="62" t="s">
        <v>130</v>
      </c>
      <c r="B13" s="63" t="s">
        <v>131</v>
      </c>
      <c r="C13" s="97">
        <v>-0.109</v>
      </c>
      <c r="D13" s="65">
        <v>61.3</v>
      </c>
      <c r="E13" s="65">
        <v>24</v>
      </c>
    </row>
    <row r="14" spans="1:5" ht="20" customHeight="1">
      <c r="A14" s="148" t="s">
        <v>288</v>
      </c>
      <c r="B14" s="63" t="s">
        <v>1265</v>
      </c>
      <c r="C14" s="97">
        <v>-0.26200000000000001</v>
      </c>
      <c r="D14" s="65">
        <v>56</v>
      </c>
      <c r="E14" s="65">
        <v>37.700000000000003</v>
      </c>
    </row>
    <row r="15" spans="1:5" ht="20" customHeight="1">
      <c r="A15" s="148" t="s">
        <v>657</v>
      </c>
      <c r="B15" s="63" t="s">
        <v>1266</v>
      </c>
      <c r="C15" s="97">
        <v>-0.19</v>
      </c>
      <c r="D15" s="65">
        <v>79.400000000000006</v>
      </c>
      <c r="E15" s="65">
        <v>31.4</v>
      </c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1" customWidth="1"/>
    <col min="2" max="2" width="24.90625" style="191" customWidth="1"/>
    <col min="3" max="3" width="17.54296875" style="191" customWidth="1"/>
    <col min="4" max="4" width="11.08984375" style="191" customWidth="1"/>
    <col min="5" max="5" width="16.36328125" style="191" customWidth="1"/>
    <col min="6" max="16384" width="16.36328125" style="191"/>
  </cols>
  <sheetData>
    <row r="1" spans="1:4" ht="28.65" customHeight="1">
      <c r="A1" s="208" t="s">
        <v>1267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90</v>
      </c>
      <c r="D2" s="57" t="s">
        <v>62</v>
      </c>
    </row>
    <row r="3" spans="1:4" ht="20.25" customHeight="1">
      <c r="A3" s="58" t="s">
        <v>1268</v>
      </c>
      <c r="B3" s="59" t="s">
        <v>1269</v>
      </c>
      <c r="C3" s="61">
        <v>177.56</v>
      </c>
      <c r="D3" s="61">
        <v>-0.62</v>
      </c>
    </row>
    <row r="4" spans="1:4" ht="20" customHeight="1">
      <c r="A4" s="66" t="s">
        <v>1229</v>
      </c>
      <c r="B4" s="63" t="s">
        <v>1270</v>
      </c>
      <c r="C4" s="65">
        <v>98.64</v>
      </c>
      <c r="D4" s="65">
        <v>0.72</v>
      </c>
    </row>
    <row r="5" spans="1:4" ht="20" customHeight="1">
      <c r="A5" s="66" t="s">
        <v>55</v>
      </c>
      <c r="B5" s="63" t="s">
        <v>1271</v>
      </c>
      <c r="C5" s="65">
        <v>53.52</v>
      </c>
      <c r="D5" s="65">
        <v>0.02</v>
      </c>
    </row>
    <row r="6" spans="1:4" ht="20" customHeight="1">
      <c r="A6" s="66" t="s">
        <v>453</v>
      </c>
      <c r="B6" s="63" t="s">
        <v>1272</v>
      </c>
      <c r="C6" s="65">
        <v>65.3</v>
      </c>
      <c r="D6" s="65">
        <v>-1.62</v>
      </c>
    </row>
    <row r="7" spans="1:4" ht="20" customHeight="1">
      <c r="A7" s="66" t="s">
        <v>271</v>
      </c>
      <c r="B7" s="63" t="s">
        <v>272</v>
      </c>
      <c r="C7" s="65">
        <v>68.19</v>
      </c>
      <c r="D7" s="65">
        <v>-2.1</v>
      </c>
    </row>
    <row r="8" spans="1:4" ht="20" customHeight="1">
      <c r="A8" s="66" t="s">
        <v>1273</v>
      </c>
      <c r="B8" s="63" t="s">
        <v>1274</v>
      </c>
      <c r="C8" s="65">
        <v>376.54</v>
      </c>
      <c r="D8" s="65">
        <v>0.21</v>
      </c>
    </row>
    <row r="9" spans="1:4" ht="20" customHeight="1">
      <c r="A9" s="66" t="s">
        <v>707</v>
      </c>
      <c r="B9" s="63" t="s">
        <v>1275</v>
      </c>
      <c r="C9" s="65">
        <v>189.61</v>
      </c>
      <c r="D9" s="65">
        <v>-3.92</v>
      </c>
    </row>
    <row r="10" spans="1:4" ht="20" customHeight="1">
      <c r="A10" s="66" t="s">
        <v>681</v>
      </c>
      <c r="B10" s="63" t="s">
        <v>1276</v>
      </c>
      <c r="C10" s="65">
        <v>64.12</v>
      </c>
      <c r="D10" s="65">
        <v>-3.4</v>
      </c>
    </row>
    <row r="11" spans="1:4" ht="20" customHeight="1">
      <c r="A11" s="66" t="s">
        <v>1</v>
      </c>
      <c r="B11" s="63" t="s">
        <v>1277</v>
      </c>
      <c r="C11" s="65">
        <v>60.2</v>
      </c>
      <c r="D11" s="65">
        <v>-0.6</v>
      </c>
    </row>
    <row r="12" spans="1:4" ht="20" customHeight="1">
      <c r="A12" s="66" t="s">
        <v>1278</v>
      </c>
      <c r="B12" s="63" t="s">
        <v>1279</v>
      </c>
      <c r="C12" s="65">
        <v>52.31</v>
      </c>
      <c r="D12" s="65">
        <v>-2.94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2" customWidth="1"/>
    <col min="2" max="2" width="34" style="192" customWidth="1"/>
    <col min="3" max="3" width="9" style="192" customWidth="1"/>
    <col min="4" max="4" width="14.36328125" style="192" customWidth="1"/>
    <col min="5" max="5" width="16.36328125" style="192" customWidth="1"/>
    <col min="6" max="16384" width="16.36328125" style="192"/>
  </cols>
  <sheetData>
    <row r="1" spans="1:4" ht="28.65" customHeight="1">
      <c r="A1" s="208" t="s">
        <v>1280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157</v>
      </c>
      <c r="D2" s="57" t="s">
        <v>62</v>
      </c>
    </row>
    <row r="3" spans="1:4" ht="20.25" customHeight="1">
      <c r="A3" s="120" t="s">
        <v>73</v>
      </c>
      <c r="B3" s="59" t="s">
        <v>74</v>
      </c>
      <c r="C3" s="84" t="s">
        <v>73</v>
      </c>
      <c r="D3" s="61">
        <v>-4.7</v>
      </c>
    </row>
    <row r="4" spans="1:4" ht="20" customHeight="1">
      <c r="A4" s="148" t="s">
        <v>1281</v>
      </c>
      <c r="B4" s="63" t="s">
        <v>1282</v>
      </c>
      <c r="C4" s="85" t="s">
        <v>1281</v>
      </c>
      <c r="D4" s="65">
        <v>-0.41</v>
      </c>
    </row>
    <row r="5" spans="1:4" ht="20" customHeight="1">
      <c r="A5" s="148" t="s">
        <v>36</v>
      </c>
      <c r="B5" s="63" t="s">
        <v>958</v>
      </c>
      <c r="C5" s="85" t="s">
        <v>36</v>
      </c>
      <c r="D5" s="65">
        <v>-1.42</v>
      </c>
    </row>
    <row r="6" spans="1:4" ht="20" customHeight="1">
      <c r="A6" s="62" t="s">
        <v>91</v>
      </c>
      <c r="B6" s="63" t="s">
        <v>92</v>
      </c>
      <c r="C6" s="85" t="s">
        <v>91</v>
      </c>
      <c r="D6" s="65">
        <v>-0.71</v>
      </c>
    </row>
    <row r="7" spans="1:4" ht="20" customHeight="1">
      <c r="A7" s="148" t="s">
        <v>1283</v>
      </c>
      <c r="B7" s="63" t="s">
        <v>1284</v>
      </c>
      <c r="C7" s="85" t="s">
        <v>1283</v>
      </c>
      <c r="D7" s="65">
        <v>-3.35</v>
      </c>
    </row>
    <row r="8" spans="1:4" ht="20" customHeight="1">
      <c r="A8" s="148" t="s">
        <v>124</v>
      </c>
      <c r="B8" s="63" t="s">
        <v>162</v>
      </c>
      <c r="C8" s="85" t="s">
        <v>124</v>
      </c>
      <c r="D8" s="65">
        <v>-3.09</v>
      </c>
    </row>
    <row r="9" spans="1:4" ht="20" customHeight="1">
      <c r="A9" s="148" t="s">
        <v>1285</v>
      </c>
      <c r="B9" s="63" t="s">
        <v>1286</v>
      </c>
      <c r="C9" s="85" t="s">
        <v>1285</v>
      </c>
      <c r="D9" s="65">
        <v>-1.24</v>
      </c>
    </row>
    <row r="10" spans="1:4" ht="20" customHeight="1">
      <c r="A10" s="62" t="s">
        <v>189</v>
      </c>
      <c r="B10" s="63" t="s">
        <v>190</v>
      </c>
      <c r="C10" s="85" t="s">
        <v>189</v>
      </c>
      <c r="D10" s="65">
        <v>-0.47</v>
      </c>
    </row>
    <row r="11" spans="1:4" ht="20" customHeight="1">
      <c r="A11" s="62" t="s">
        <v>97</v>
      </c>
      <c r="B11" s="63" t="s">
        <v>98</v>
      </c>
      <c r="C11" s="85" t="s">
        <v>97</v>
      </c>
      <c r="D11" s="65">
        <v>-0.18</v>
      </c>
    </row>
    <row r="12" spans="1:4" ht="20" customHeight="1">
      <c r="A12" s="148" t="s">
        <v>69</v>
      </c>
      <c r="B12" s="63" t="s">
        <v>70</v>
      </c>
      <c r="C12" s="85" t="s">
        <v>69</v>
      </c>
      <c r="D12" s="65">
        <v>-2.84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>
    <pageSetUpPr fitToPage="1"/>
  </sheetPr>
  <dimension ref="A1:F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6.453125" style="193" customWidth="1"/>
    <col min="2" max="2" width="7.7265625" style="193" customWidth="1"/>
    <col min="3" max="5" width="10.54296875" style="193" customWidth="1"/>
    <col min="6" max="6" width="19.36328125" style="193" customWidth="1"/>
    <col min="7" max="7" width="16.36328125" style="193" customWidth="1"/>
    <col min="8" max="16384" width="16.36328125" style="193"/>
  </cols>
  <sheetData>
    <row r="1" spans="1:6" ht="28.65" customHeight="1">
      <c r="A1" s="208" t="s">
        <v>1287</v>
      </c>
      <c r="B1" s="208"/>
      <c r="C1" s="208"/>
      <c r="D1" s="208"/>
      <c r="E1" s="208"/>
      <c r="F1" s="208"/>
    </row>
    <row r="2" spans="1:6" ht="20.25" customHeight="1">
      <c r="A2" s="57" t="s">
        <v>199</v>
      </c>
      <c r="B2" s="57" t="s">
        <v>110</v>
      </c>
      <c r="C2" s="57" t="s">
        <v>1288</v>
      </c>
      <c r="D2" s="57" t="s">
        <v>460</v>
      </c>
      <c r="E2" s="57" t="s">
        <v>1289</v>
      </c>
      <c r="F2" s="57" t="s">
        <v>14</v>
      </c>
    </row>
    <row r="3" spans="1:6" ht="20.25" customHeight="1">
      <c r="A3" s="58" t="s">
        <v>1290</v>
      </c>
      <c r="B3" s="59" t="s">
        <v>1291</v>
      </c>
      <c r="C3" s="80">
        <v>136.30000000000001</v>
      </c>
      <c r="D3" s="80">
        <v>21.3</v>
      </c>
      <c r="E3" s="187">
        <v>1.6</v>
      </c>
      <c r="F3" s="84" t="s">
        <v>484</v>
      </c>
    </row>
    <row r="4" spans="1:6" ht="20" customHeight="1">
      <c r="A4" s="66" t="s">
        <v>736</v>
      </c>
      <c r="B4" s="63" t="s">
        <v>1292</v>
      </c>
      <c r="C4" s="15">
        <v>146.19999999999999</v>
      </c>
      <c r="D4" s="15">
        <v>18.600000000000001</v>
      </c>
      <c r="E4" s="188">
        <v>1.3</v>
      </c>
      <c r="F4" s="85" t="s">
        <v>358</v>
      </c>
    </row>
    <row r="5" spans="1:6" ht="20" customHeight="1">
      <c r="A5" s="66" t="s">
        <v>475</v>
      </c>
      <c r="B5" s="100" t="s">
        <v>476</v>
      </c>
      <c r="C5" s="15">
        <v>48.4</v>
      </c>
      <c r="D5" s="15">
        <v>17.5</v>
      </c>
      <c r="E5" s="188">
        <v>5</v>
      </c>
      <c r="F5" s="85" t="s">
        <v>358</v>
      </c>
    </row>
    <row r="6" spans="1:6" ht="20" customHeight="1">
      <c r="A6" s="66" t="s">
        <v>1293</v>
      </c>
      <c r="B6" s="63" t="s">
        <v>1294</v>
      </c>
      <c r="C6" s="15">
        <v>54.7</v>
      </c>
      <c r="D6" s="15">
        <v>16.8</v>
      </c>
      <c r="E6" s="188">
        <v>3.2</v>
      </c>
      <c r="F6" s="85" t="s">
        <v>358</v>
      </c>
    </row>
    <row r="7" spans="1:6" ht="20" customHeight="1">
      <c r="A7" s="66" t="s">
        <v>1295</v>
      </c>
      <c r="B7" s="63" t="s">
        <v>1296</v>
      </c>
      <c r="C7" s="15">
        <v>32.799999999999997</v>
      </c>
      <c r="D7" s="15">
        <v>13.4</v>
      </c>
      <c r="E7" s="188">
        <v>4.7</v>
      </c>
      <c r="F7" s="85" t="s">
        <v>358</v>
      </c>
    </row>
    <row r="8" spans="1:6" ht="20" customHeight="1">
      <c r="A8" s="66" t="s">
        <v>480</v>
      </c>
      <c r="B8" s="63" t="s">
        <v>481</v>
      </c>
      <c r="C8" s="15">
        <v>59</v>
      </c>
      <c r="D8" s="15">
        <v>21</v>
      </c>
      <c r="E8" s="188">
        <v>0.7</v>
      </c>
      <c r="F8" s="85" t="s">
        <v>316</v>
      </c>
    </row>
    <row r="9" spans="1:6" ht="20" customHeight="1">
      <c r="A9" s="66" t="s">
        <v>1297</v>
      </c>
      <c r="B9" s="63" t="s">
        <v>1298</v>
      </c>
      <c r="C9" s="15">
        <v>37.799999999999997</v>
      </c>
      <c r="D9" s="15">
        <v>20.2</v>
      </c>
      <c r="E9" s="188">
        <v>3.4</v>
      </c>
      <c r="F9" s="85" t="s">
        <v>316</v>
      </c>
    </row>
    <row r="10" spans="1:6" ht="20" customHeight="1">
      <c r="A10" s="66" t="s">
        <v>759</v>
      </c>
      <c r="B10" s="63" t="s">
        <v>1299</v>
      </c>
      <c r="C10" s="15">
        <v>32.1</v>
      </c>
      <c r="D10" s="15">
        <v>19.3</v>
      </c>
      <c r="E10" s="188">
        <v>2.8</v>
      </c>
      <c r="F10" s="85" t="s">
        <v>316</v>
      </c>
    </row>
    <row r="11" spans="1:6" ht="20" customHeight="1">
      <c r="A11" s="66" t="s">
        <v>1300</v>
      </c>
      <c r="B11" s="63" t="s">
        <v>1301</v>
      </c>
      <c r="C11" s="15">
        <v>41</v>
      </c>
      <c r="D11" s="15">
        <v>16.8</v>
      </c>
      <c r="E11" s="188">
        <v>2.9</v>
      </c>
      <c r="F11" s="85" t="s">
        <v>316</v>
      </c>
    </row>
    <row r="12" spans="1:6" ht="20" customHeight="1">
      <c r="A12" s="66" t="s">
        <v>1302</v>
      </c>
      <c r="B12" s="63" t="s">
        <v>1303</v>
      </c>
      <c r="C12" s="15">
        <v>58</v>
      </c>
      <c r="D12" s="15">
        <v>15.8</v>
      </c>
      <c r="E12" s="188">
        <v>2.4</v>
      </c>
      <c r="F12" s="85" t="s">
        <v>316</v>
      </c>
    </row>
    <row r="13" spans="1:6" ht="20" customHeight="1">
      <c r="A13" s="66" t="s">
        <v>1304</v>
      </c>
      <c r="B13" s="63" t="s">
        <v>1305</v>
      </c>
      <c r="C13" s="15">
        <v>34.6</v>
      </c>
      <c r="D13" s="15">
        <v>10.8</v>
      </c>
      <c r="E13" s="188">
        <v>2.2000000000000002</v>
      </c>
      <c r="F13" s="85" t="s">
        <v>316</v>
      </c>
    </row>
    <row r="14" spans="1:6" ht="20" customHeight="1">
      <c r="A14" s="66" t="s">
        <v>1306</v>
      </c>
      <c r="B14" s="63" t="s">
        <v>1307</v>
      </c>
      <c r="C14" s="15">
        <v>33.1</v>
      </c>
      <c r="D14" s="15">
        <v>11.4</v>
      </c>
      <c r="E14" s="188">
        <v>2.7</v>
      </c>
      <c r="F14" s="85" t="s">
        <v>469</v>
      </c>
    </row>
    <row r="15" spans="1:6" ht="20" customHeight="1">
      <c r="A15" s="66" t="s">
        <v>1308</v>
      </c>
      <c r="B15" s="63" t="s">
        <v>1309</v>
      </c>
      <c r="C15" s="15">
        <v>70.8</v>
      </c>
      <c r="D15" s="15">
        <v>10</v>
      </c>
      <c r="E15" s="188">
        <v>1.1000000000000001</v>
      </c>
      <c r="F15" s="85" t="s">
        <v>333</v>
      </c>
    </row>
  </sheetData>
  <mergeCells count="1">
    <mergeCell ref="A1:F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70" customWidth="1"/>
    <col min="7" max="16384" width="16.36328125" style="70"/>
  </cols>
  <sheetData>
    <row r="1" spans="1:5" ht="28.65" customHeight="1">
      <c r="A1" s="208" t="s">
        <v>108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4" customWidth="1"/>
    <col min="2" max="2" width="20.6328125" style="194" customWidth="1"/>
    <col min="3" max="3" width="16.36328125" style="194" customWidth="1"/>
    <col min="4" max="4" width="10.36328125" style="194" customWidth="1"/>
    <col min="5" max="5" width="16.36328125" style="194" customWidth="1"/>
    <col min="6" max="16384" width="16.36328125" style="194"/>
  </cols>
  <sheetData>
    <row r="1" spans="1:4" ht="28.65" customHeight="1">
      <c r="A1" s="208" t="s">
        <v>1310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90</v>
      </c>
      <c r="D2" s="57" t="s">
        <v>62</v>
      </c>
    </row>
    <row r="3" spans="1:4" ht="20.25" customHeight="1">
      <c r="A3" s="68" t="s">
        <v>935</v>
      </c>
      <c r="B3" s="59" t="s">
        <v>936</v>
      </c>
      <c r="C3" s="80">
        <v>1498.13</v>
      </c>
      <c r="D3" s="187">
        <v>-1.36</v>
      </c>
    </row>
    <row r="4" spans="1:4" ht="20" customHeight="1">
      <c r="A4" s="195" t="s">
        <v>545</v>
      </c>
      <c r="B4" s="63" t="s">
        <v>664</v>
      </c>
      <c r="C4" s="15">
        <v>98.53</v>
      </c>
      <c r="D4" s="188">
        <v>-5.19</v>
      </c>
    </row>
    <row r="5" spans="1:4" ht="20" customHeight="1">
      <c r="A5" s="62" t="s">
        <v>989</v>
      </c>
      <c r="B5" s="63" t="s">
        <v>990</v>
      </c>
      <c r="C5" s="15">
        <v>242.6</v>
      </c>
      <c r="D5" s="188">
        <v>-1.73</v>
      </c>
    </row>
    <row r="6" spans="1:4" ht="20" customHeight="1">
      <c r="A6" s="62" t="s">
        <v>45</v>
      </c>
      <c r="B6" s="63" t="s">
        <v>139</v>
      </c>
      <c r="C6" s="15">
        <v>257.70999999999998</v>
      </c>
      <c r="D6" s="188">
        <v>-0.48</v>
      </c>
    </row>
    <row r="7" spans="1:4" ht="20" customHeight="1">
      <c r="A7" s="62" t="s">
        <v>49</v>
      </c>
      <c r="B7" s="63" t="s">
        <v>275</v>
      </c>
      <c r="C7" s="15">
        <v>148.18</v>
      </c>
      <c r="D7" s="188">
        <v>-0.83</v>
      </c>
    </row>
    <row r="8" spans="1:4" ht="20" customHeight="1">
      <c r="A8" s="195" t="s">
        <v>1311</v>
      </c>
      <c r="B8" s="63" t="s">
        <v>1312</v>
      </c>
      <c r="C8" s="15">
        <v>79.790000000000006</v>
      </c>
      <c r="D8" s="188">
        <v>-1.0900000000000001</v>
      </c>
    </row>
    <row r="9" spans="1:4" ht="20" customHeight="1">
      <c r="A9" s="62" t="s">
        <v>32</v>
      </c>
      <c r="B9" s="63" t="s">
        <v>917</v>
      </c>
      <c r="C9" s="15">
        <v>228.94</v>
      </c>
      <c r="D9" s="188">
        <v>0.41</v>
      </c>
    </row>
    <row r="10" spans="1:4" ht="20" customHeight="1">
      <c r="A10" s="195" t="s">
        <v>1313</v>
      </c>
      <c r="B10" s="63" t="s">
        <v>1314</v>
      </c>
      <c r="C10" s="15">
        <v>288.27999999999997</v>
      </c>
      <c r="D10" s="188">
        <v>-4.33</v>
      </c>
    </row>
    <row r="11" spans="1:4" ht="20" customHeight="1">
      <c r="A11" s="195" t="s">
        <v>150</v>
      </c>
      <c r="B11" s="63" t="s">
        <v>151</v>
      </c>
      <c r="C11" s="15">
        <v>246.27</v>
      </c>
      <c r="D11" s="188">
        <v>-3.34</v>
      </c>
    </row>
    <row r="12" spans="1:4" ht="20" customHeight="1">
      <c r="A12" s="195" t="s">
        <v>1315</v>
      </c>
      <c r="B12" s="63" t="s">
        <v>1316</v>
      </c>
      <c r="C12" s="15">
        <v>206.54</v>
      </c>
      <c r="D12" s="188">
        <v>-0.46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96" customWidth="1"/>
    <col min="7" max="16384" width="16.36328125" style="196"/>
  </cols>
  <sheetData>
    <row r="1" spans="1:5" ht="28.65" customHeight="1">
      <c r="A1" s="208" t="s">
        <v>1317</v>
      </c>
      <c r="B1" s="208"/>
      <c r="C1" s="208"/>
      <c r="D1" s="208"/>
      <c r="E1" s="208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scale="83" orientation="landscape"/>
  <headerFooter>
    <oddFooter>&amp;C&amp;"Helvetica Neue,Regular"&amp;12&amp;K000000&amp;P</oddFooter>
  </headerFooter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97" customWidth="1"/>
    <col min="2" max="2" width="22" style="197" customWidth="1"/>
    <col min="3" max="3" width="21.54296875" style="197" customWidth="1"/>
    <col min="4" max="4" width="13.6328125" style="197" customWidth="1"/>
    <col min="5" max="5" width="16.36328125" style="197" customWidth="1"/>
    <col min="6" max="16384" width="16.36328125" style="197"/>
  </cols>
  <sheetData>
    <row r="1" spans="1:4" ht="28.65" customHeight="1">
      <c r="A1" s="208" t="s">
        <v>1318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90</v>
      </c>
      <c r="D2" s="57" t="s">
        <v>62</v>
      </c>
    </row>
    <row r="3" spans="1:4" ht="20.25" customHeight="1">
      <c r="A3" s="120" t="s">
        <v>738</v>
      </c>
      <c r="B3" s="59" t="s">
        <v>1319</v>
      </c>
      <c r="C3" s="60">
        <v>64.81</v>
      </c>
      <c r="D3" s="61">
        <v>-1.58</v>
      </c>
    </row>
    <row r="4" spans="1:4" ht="20" customHeight="1">
      <c r="A4" s="148" t="s">
        <v>1320</v>
      </c>
      <c r="B4" s="63" t="s">
        <v>1321</v>
      </c>
      <c r="C4" s="64">
        <v>64.819999999999993</v>
      </c>
      <c r="D4" s="65">
        <v>-1.01</v>
      </c>
    </row>
    <row r="5" spans="1:4" ht="20" customHeight="1">
      <c r="A5" s="148" t="s">
        <v>415</v>
      </c>
      <c r="B5" s="63" t="s">
        <v>1000</v>
      </c>
      <c r="C5" s="64">
        <v>143.55000000000001</v>
      </c>
      <c r="D5" s="65">
        <v>-1.07</v>
      </c>
    </row>
    <row r="6" spans="1:4" ht="20" customHeight="1">
      <c r="A6" s="148" t="s">
        <v>1322</v>
      </c>
      <c r="B6" s="63" t="s">
        <v>1323</v>
      </c>
      <c r="C6" s="64">
        <v>115.63</v>
      </c>
      <c r="D6" s="65">
        <v>-0.37</v>
      </c>
    </row>
    <row r="7" spans="1:4" ht="20" customHeight="1">
      <c r="A7" s="62" t="s">
        <v>1324</v>
      </c>
      <c r="B7" s="63" t="s">
        <v>1325</v>
      </c>
      <c r="C7" s="64">
        <v>577.26</v>
      </c>
      <c r="D7" s="65">
        <v>-0.25</v>
      </c>
    </row>
    <row r="8" spans="1:4" ht="20" customHeight="1">
      <c r="A8" s="148" t="s">
        <v>745</v>
      </c>
      <c r="B8" s="63" t="s">
        <v>1326</v>
      </c>
      <c r="C8" s="64">
        <v>38.950000000000003</v>
      </c>
      <c r="D8" s="65">
        <v>0.26</v>
      </c>
    </row>
    <row r="9" spans="1:4" ht="20" customHeight="1">
      <c r="A9" s="62" t="s">
        <v>653</v>
      </c>
      <c r="B9" s="63" t="s">
        <v>654</v>
      </c>
      <c r="C9" s="64">
        <v>333.26</v>
      </c>
      <c r="D9" s="65">
        <v>-0.33</v>
      </c>
    </row>
    <row r="10" spans="1:4" ht="20" customHeight="1">
      <c r="A10" s="148" t="s">
        <v>1327</v>
      </c>
      <c r="B10" s="63" t="s">
        <v>1328</v>
      </c>
      <c r="C10" s="64">
        <v>28.18</v>
      </c>
      <c r="D10" s="65">
        <v>0.71</v>
      </c>
    </row>
    <row r="11" spans="1:4" ht="20" customHeight="1">
      <c r="A11" s="148" t="s">
        <v>146</v>
      </c>
      <c r="B11" s="63" t="s">
        <v>147</v>
      </c>
      <c r="C11" s="64">
        <v>226.14</v>
      </c>
      <c r="D11" s="65">
        <v>0</v>
      </c>
    </row>
    <row r="12" spans="1:4" ht="20" customHeight="1">
      <c r="A12" s="148" t="s">
        <v>1329</v>
      </c>
      <c r="B12" s="63" t="s">
        <v>1330</v>
      </c>
      <c r="C12" s="64">
        <v>35.75</v>
      </c>
      <c r="D12" s="65">
        <v>-1.65</v>
      </c>
    </row>
  </sheetData>
  <mergeCells count="1">
    <mergeCell ref="A1:D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D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5" width="16.36328125" style="198" customWidth="1"/>
    <col min="6" max="16384" width="16.36328125" style="198"/>
  </cols>
  <sheetData>
    <row r="1" spans="1:4" ht="28.65" customHeight="1">
      <c r="A1" s="208" t="s">
        <v>1331</v>
      </c>
      <c r="B1" s="208"/>
      <c r="C1" s="208"/>
      <c r="D1" s="208"/>
    </row>
    <row r="2" spans="1:4" ht="20.25" customHeight="1">
      <c r="A2" s="71"/>
      <c r="B2" s="71"/>
      <c r="C2" s="71"/>
      <c r="D2" s="71"/>
    </row>
    <row r="3" spans="1:4" ht="20.25" customHeight="1">
      <c r="A3" s="72"/>
      <c r="B3" s="73"/>
      <c r="C3" s="74"/>
      <c r="D3" s="74"/>
    </row>
    <row r="4" spans="1:4" ht="20" customHeight="1">
      <c r="A4" s="75"/>
      <c r="B4" s="76"/>
      <c r="C4" s="77"/>
      <c r="D4" s="77"/>
    </row>
    <row r="5" spans="1:4" ht="20" customHeight="1">
      <c r="A5" s="75"/>
      <c r="B5" s="76"/>
      <c r="C5" s="77"/>
      <c r="D5" s="77"/>
    </row>
    <row r="6" spans="1:4" ht="20" customHeight="1">
      <c r="A6" s="75"/>
      <c r="B6" s="76"/>
      <c r="C6" s="77"/>
      <c r="D6" s="77"/>
    </row>
    <row r="7" spans="1:4" ht="20" customHeight="1">
      <c r="A7" s="75"/>
      <c r="B7" s="76"/>
      <c r="C7" s="77"/>
      <c r="D7" s="77"/>
    </row>
    <row r="8" spans="1:4" ht="20" customHeight="1">
      <c r="A8" s="75"/>
      <c r="B8" s="76"/>
      <c r="C8" s="77"/>
      <c r="D8" s="77"/>
    </row>
    <row r="9" spans="1:4" ht="20" customHeight="1">
      <c r="A9" s="75"/>
      <c r="B9" s="76"/>
      <c r="C9" s="77"/>
      <c r="D9" s="77"/>
    </row>
    <row r="10" spans="1:4" ht="20" customHeight="1">
      <c r="A10" s="75"/>
      <c r="B10" s="76"/>
      <c r="C10" s="77"/>
      <c r="D10" s="77"/>
    </row>
    <row r="11" spans="1:4" ht="20" customHeight="1">
      <c r="A11" s="75"/>
      <c r="B11" s="76"/>
      <c r="C11" s="77"/>
      <c r="D11" s="77"/>
    </row>
  </sheetData>
  <mergeCells count="1">
    <mergeCell ref="A1:D1"/>
  </mergeCells>
  <phoneticPr fontId="13" type="noConversion"/>
  <pageMargins left="1" right="1" top="1" bottom="1" header="0.25" footer="0.25"/>
  <pageSetup scale="72" orientation="portrait"/>
  <headerFooter>
    <oddFooter>&amp;C&amp;"Helvetica Neue,Regular"&amp;12&amp;K000000&amp;P</oddFooter>
  </headerFooter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99" customWidth="1"/>
    <col min="7" max="16384" width="16.36328125" style="199"/>
  </cols>
  <sheetData>
    <row r="1" spans="1:5" ht="29" customHeight="1">
      <c r="A1" s="213" t="s">
        <v>1332</v>
      </c>
      <c r="B1" s="213"/>
      <c r="C1" s="213"/>
      <c r="D1" s="213"/>
      <c r="E1" s="213"/>
    </row>
    <row r="2" spans="1:5" ht="20.25" customHeight="1">
      <c r="A2" s="71"/>
      <c r="B2" s="71"/>
      <c r="C2" s="71"/>
      <c r="D2" s="71"/>
      <c r="E2" s="71"/>
    </row>
    <row r="3" spans="1:5" ht="20.25" customHeight="1">
      <c r="A3" s="72"/>
      <c r="B3" s="73"/>
      <c r="C3" s="74"/>
      <c r="D3" s="74"/>
      <c r="E3" s="74"/>
    </row>
    <row r="4" spans="1:5" ht="20" customHeight="1">
      <c r="A4" s="75"/>
      <c r="B4" s="76"/>
      <c r="C4" s="77"/>
      <c r="D4" s="77"/>
      <c r="E4" s="77"/>
    </row>
    <row r="5" spans="1:5" ht="20" customHeight="1">
      <c r="A5" s="75"/>
      <c r="B5" s="76"/>
      <c r="C5" s="77"/>
      <c r="D5" s="77"/>
      <c r="E5" s="77"/>
    </row>
    <row r="6" spans="1:5" ht="20" customHeight="1">
      <c r="A6" s="75"/>
      <c r="B6" s="76"/>
      <c r="C6" s="77"/>
      <c r="D6" s="77"/>
      <c r="E6" s="77"/>
    </row>
    <row r="7" spans="1:5" ht="20" customHeight="1">
      <c r="A7" s="75"/>
      <c r="B7" s="76"/>
      <c r="C7" s="77"/>
      <c r="D7" s="77"/>
      <c r="E7" s="77"/>
    </row>
    <row r="8" spans="1:5" ht="20" customHeight="1">
      <c r="A8" s="75"/>
      <c r="B8" s="76"/>
      <c r="C8" s="77"/>
      <c r="D8" s="77"/>
      <c r="E8" s="77"/>
    </row>
    <row r="9" spans="1:5" ht="20" customHeight="1">
      <c r="A9" s="75"/>
      <c r="B9" s="76"/>
      <c r="C9" s="77"/>
      <c r="D9" s="77"/>
      <c r="E9" s="77"/>
    </row>
    <row r="10" spans="1:5" ht="20" customHeight="1">
      <c r="A10" s="75"/>
      <c r="B10" s="76"/>
      <c r="C10" s="77"/>
      <c r="D10" s="77"/>
      <c r="E10" s="77"/>
    </row>
    <row r="11" spans="1:5" ht="20" customHeight="1">
      <c r="A11" s="75"/>
      <c r="B11" s="76"/>
      <c r="C11" s="77"/>
      <c r="D11" s="77"/>
      <c r="E11" s="77"/>
    </row>
  </sheetData>
  <mergeCells count="1">
    <mergeCell ref="A1:E1"/>
  </mergeCells>
  <phoneticPr fontId="13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3" style="200" customWidth="1"/>
    <col min="2" max="5" width="16.36328125" style="200" customWidth="1"/>
    <col min="6" max="16384" width="16.36328125" style="200"/>
  </cols>
  <sheetData>
    <row r="1" spans="1:4" ht="28.65" customHeight="1">
      <c r="A1" s="208" t="s">
        <v>1333</v>
      </c>
      <c r="B1" s="208"/>
      <c r="C1" s="208"/>
      <c r="D1" s="208"/>
    </row>
    <row r="2" spans="1:4" ht="44.25" customHeight="1">
      <c r="A2" s="57" t="s">
        <v>111</v>
      </c>
      <c r="B2" s="57" t="s">
        <v>1334</v>
      </c>
      <c r="C2" s="57" t="s">
        <v>1335</v>
      </c>
      <c r="D2" s="57" t="s">
        <v>705</v>
      </c>
    </row>
    <row r="3" spans="1:4" ht="20.25" customHeight="1">
      <c r="A3" s="201" t="s">
        <v>1336</v>
      </c>
      <c r="B3" s="202">
        <v>17</v>
      </c>
      <c r="C3" s="61">
        <v>1.02</v>
      </c>
      <c r="D3" s="93">
        <v>2.8000000000000001E-2</v>
      </c>
    </row>
    <row r="4" spans="1:4" ht="20" customHeight="1">
      <c r="A4" s="195" t="s">
        <v>1337</v>
      </c>
      <c r="B4" s="203">
        <v>12.9</v>
      </c>
      <c r="C4" s="65">
        <v>1</v>
      </c>
      <c r="D4" s="97">
        <v>0.03</v>
      </c>
    </row>
    <row r="5" spans="1:4" ht="20" customHeight="1">
      <c r="A5" s="195" t="s">
        <v>1338</v>
      </c>
      <c r="B5" s="203">
        <v>21.6</v>
      </c>
      <c r="C5" s="65">
        <v>3.24</v>
      </c>
      <c r="D5" s="97">
        <v>2.9000000000000001E-2</v>
      </c>
    </row>
    <row r="6" spans="1:4" ht="20" customHeight="1">
      <c r="A6" s="195" t="s">
        <v>1339</v>
      </c>
      <c r="B6" s="203">
        <v>19.8</v>
      </c>
      <c r="C6" s="65">
        <v>1.88</v>
      </c>
      <c r="D6" s="97">
        <v>3.5999999999999997E-2</v>
      </c>
    </row>
    <row r="7" spans="1:4" ht="20" customHeight="1">
      <c r="A7" s="195" t="s">
        <v>1340</v>
      </c>
      <c r="B7" s="203">
        <v>24.3</v>
      </c>
      <c r="C7" s="65">
        <v>4.2300000000000004</v>
      </c>
      <c r="D7" s="97">
        <v>0.04</v>
      </c>
    </row>
    <row r="8" spans="1:4" ht="20" customHeight="1">
      <c r="A8" s="62" t="s">
        <v>1341</v>
      </c>
      <c r="B8" s="203">
        <v>12.5</v>
      </c>
      <c r="C8" s="65">
        <v>1.29</v>
      </c>
      <c r="D8" s="97">
        <v>2.1000000000000001E-2</v>
      </c>
    </row>
    <row r="9" spans="1:4" ht="20" customHeight="1">
      <c r="A9" s="195" t="s">
        <v>1342</v>
      </c>
      <c r="B9" s="203">
        <v>9.5</v>
      </c>
      <c r="C9" s="65">
        <v>2.36</v>
      </c>
      <c r="D9" s="97">
        <v>2.5999999999999999E-2</v>
      </c>
    </row>
    <row r="10" spans="1:4" ht="20" customHeight="1">
      <c r="A10" s="195" t="s">
        <v>1343</v>
      </c>
      <c r="B10" s="203">
        <v>16.8</v>
      </c>
      <c r="C10" s="65">
        <v>1.75</v>
      </c>
      <c r="D10" s="97">
        <v>2.8000000000000001E-2</v>
      </c>
    </row>
    <row r="11" spans="1:4" ht="20.25" customHeight="1">
      <c r="A11" s="204" t="s">
        <v>1344</v>
      </c>
      <c r="B11" s="205">
        <v>15</v>
      </c>
      <c r="C11" s="127">
        <v>2.42</v>
      </c>
      <c r="D11" s="124">
        <v>2.5999999999999999E-2</v>
      </c>
    </row>
    <row r="12" spans="1:4" ht="20.25" customHeight="1">
      <c r="A12" s="128" t="s">
        <v>2</v>
      </c>
      <c r="B12" s="206">
        <v>29.3</v>
      </c>
      <c r="C12" s="206">
        <v>4.84</v>
      </c>
      <c r="D12" s="207">
        <v>1.2999999999999999E-2</v>
      </c>
    </row>
  </sheetData>
  <mergeCells count="1">
    <mergeCell ref="A1:D1"/>
  </mergeCells>
  <phoneticPr fontId="13" type="noConversion"/>
  <pageMargins left="1" right="1" top="1" bottom="1" header="0.25" footer="0.25"/>
  <pageSetup orientation="landscape" r:id="rId1"/>
  <headerFooter>
    <oddFooter>&amp;C&amp;"Helvetica Neue,Regular"&amp;12&amp;K000000&amp;P</oddFoot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F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81640625" style="78" customWidth="1"/>
    <col min="2" max="2" width="17.453125" style="78" customWidth="1"/>
    <col min="3" max="6" width="14.90625" style="78" customWidth="1"/>
    <col min="7" max="7" width="16.36328125" style="78" customWidth="1"/>
    <col min="8" max="16384" width="16.36328125" style="78"/>
  </cols>
  <sheetData>
    <row r="1" spans="1:6" ht="28.65" customHeight="1">
      <c r="A1" s="208" t="s">
        <v>109</v>
      </c>
      <c r="B1" s="208"/>
      <c r="C1" s="208"/>
      <c r="D1" s="208"/>
      <c r="E1" s="208"/>
      <c r="F1" s="208"/>
    </row>
    <row r="2" spans="1:6" ht="32.25" customHeight="1">
      <c r="A2" s="57" t="s">
        <v>110</v>
      </c>
      <c r="B2" s="57" t="s">
        <v>111</v>
      </c>
      <c r="C2" s="57" t="s">
        <v>112</v>
      </c>
      <c r="D2" s="57" t="s">
        <v>113</v>
      </c>
      <c r="E2" s="57" t="s">
        <v>114</v>
      </c>
      <c r="F2" s="57" t="s">
        <v>115</v>
      </c>
    </row>
    <row r="3" spans="1:6" ht="20.25" customHeight="1">
      <c r="A3" s="58" t="s">
        <v>116</v>
      </c>
      <c r="B3" s="59" t="s">
        <v>117</v>
      </c>
      <c r="C3" s="60">
        <v>104.8</v>
      </c>
      <c r="D3" s="60">
        <v>16</v>
      </c>
      <c r="E3" s="60">
        <v>19.7</v>
      </c>
      <c r="F3" s="60">
        <v>15.6</v>
      </c>
    </row>
    <row r="4" spans="1:6" ht="20" customHeight="1">
      <c r="A4" s="62" t="s">
        <v>67</v>
      </c>
      <c r="B4" s="63" t="s">
        <v>118</v>
      </c>
      <c r="C4" s="64">
        <v>49.3</v>
      </c>
      <c r="D4" s="64">
        <v>18</v>
      </c>
      <c r="E4" s="64">
        <v>24.2</v>
      </c>
      <c r="F4" s="64">
        <v>15.4</v>
      </c>
    </row>
    <row r="5" spans="1:6" ht="20" customHeight="1">
      <c r="A5" s="66" t="s">
        <v>36</v>
      </c>
      <c r="B5" s="63" t="s">
        <v>119</v>
      </c>
      <c r="C5" s="64">
        <v>92.6</v>
      </c>
      <c r="D5" s="64">
        <v>17</v>
      </c>
      <c r="E5" s="64">
        <v>-0.1</v>
      </c>
      <c r="F5" s="64">
        <v>22.9</v>
      </c>
    </row>
    <row r="6" spans="1:6" ht="20" customHeight="1">
      <c r="A6" s="66" t="s">
        <v>69</v>
      </c>
      <c r="B6" s="63" t="s">
        <v>120</v>
      </c>
      <c r="C6" s="64">
        <v>55.3</v>
      </c>
      <c r="D6" s="64">
        <v>16</v>
      </c>
      <c r="E6" s="64">
        <v>16.7</v>
      </c>
      <c r="F6" s="64">
        <v>12.1</v>
      </c>
    </row>
    <row r="7" spans="1:6" ht="20" customHeight="1">
      <c r="A7" s="62" t="s">
        <v>97</v>
      </c>
      <c r="B7" s="63" t="s">
        <v>121</v>
      </c>
      <c r="C7" s="64">
        <v>261.7</v>
      </c>
      <c r="D7" s="64">
        <v>7</v>
      </c>
      <c r="E7" s="64">
        <v>18.600000000000001</v>
      </c>
      <c r="F7" s="64">
        <v>14.5</v>
      </c>
    </row>
    <row r="8" spans="1:6" ht="20" customHeight="1">
      <c r="A8" s="66" t="s">
        <v>122</v>
      </c>
      <c r="B8" s="63" t="s">
        <v>123</v>
      </c>
      <c r="C8" s="64">
        <v>38.799999999999997</v>
      </c>
      <c r="D8" s="64">
        <v>15</v>
      </c>
      <c r="E8" s="64">
        <v>10.199999999999999</v>
      </c>
      <c r="F8" s="64">
        <v>10.3</v>
      </c>
    </row>
    <row r="9" spans="1:6" ht="20" customHeight="1">
      <c r="A9" s="66" t="s">
        <v>124</v>
      </c>
      <c r="B9" s="63" t="s">
        <v>125</v>
      </c>
      <c r="C9" s="64">
        <v>48.8</v>
      </c>
      <c r="D9" s="64">
        <v>17</v>
      </c>
      <c r="E9" s="64">
        <v>3.1</v>
      </c>
      <c r="F9" s="64">
        <v>17.899999999999999</v>
      </c>
    </row>
    <row r="10" spans="1:6" ht="20" customHeight="1">
      <c r="A10" s="66" t="s">
        <v>126</v>
      </c>
      <c r="B10" s="63" t="s">
        <v>127</v>
      </c>
      <c r="C10" s="64">
        <v>38.1</v>
      </c>
      <c r="D10" s="64">
        <v>6</v>
      </c>
      <c r="E10" s="64">
        <v>3.7</v>
      </c>
      <c r="F10" s="64">
        <v>40.200000000000003</v>
      </c>
    </row>
    <row r="11" spans="1:6" ht="20" customHeight="1">
      <c r="A11" s="66" t="s">
        <v>128</v>
      </c>
      <c r="B11" s="63" t="s">
        <v>129</v>
      </c>
      <c r="C11" s="64">
        <v>34.299999999999997</v>
      </c>
      <c r="D11" s="64">
        <v>12</v>
      </c>
      <c r="E11" s="64">
        <v>22</v>
      </c>
      <c r="F11" s="64">
        <v>12.3</v>
      </c>
    </row>
    <row r="12" spans="1:6" ht="20" customHeight="1">
      <c r="A12" s="62" t="s">
        <v>130</v>
      </c>
      <c r="B12" s="63" t="s">
        <v>131</v>
      </c>
      <c r="C12" s="64">
        <v>37.5</v>
      </c>
      <c r="D12" s="64">
        <v>25</v>
      </c>
      <c r="E12" s="64">
        <v>-5.4</v>
      </c>
      <c r="F12" s="64">
        <v>29.6</v>
      </c>
    </row>
    <row r="13" spans="1:6" ht="20" customHeight="1">
      <c r="A13" s="62" t="s">
        <v>132</v>
      </c>
      <c r="B13" s="63" t="s">
        <v>133</v>
      </c>
      <c r="C13" s="64">
        <v>30.3</v>
      </c>
      <c r="D13" s="64">
        <v>17</v>
      </c>
      <c r="E13" s="64">
        <v>5.8</v>
      </c>
      <c r="F13" s="64">
        <v>28.2</v>
      </c>
    </row>
    <row r="14" spans="1:6" ht="20" customHeight="1">
      <c r="A14" s="66" t="s">
        <v>134</v>
      </c>
      <c r="B14" s="63" t="s">
        <v>135</v>
      </c>
      <c r="C14" s="64">
        <v>38</v>
      </c>
      <c r="D14" s="64">
        <v>9</v>
      </c>
      <c r="E14" s="64">
        <v>6.9</v>
      </c>
      <c r="F14" s="64">
        <v>20.8</v>
      </c>
    </row>
  </sheetData>
  <mergeCells count="1">
    <mergeCell ref="A1:F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79" customWidth="1"/>
    <col min="2" max="2" width="32.6328125" style="79" customWidth="1"/>
    <col min="3" max="4" width="18.90625" style="79" customWidth="1"/>
    <col min="5" max="5" width="16.36328125" style="79" customWidth="1"/>
    <col min="6" max="16384" width="16.36328125" style="79"/>
  </cols>
  <sheetData>
    <row r="1" spans="1:4" ht="28.65" customHeight="1">
      <c r="A1" s="208" t="s">
        <v>136</v>
      </c>
      <c r="B1" s="208"/>
      <c r="C1" s="208"/>
      <c r="D1" s="208"/>
    </row>
    <row r="2" spans="1:4" ht="20.25" customHeight="1">
      <c r="A2" s="57" t="s">
        <v>59</v>
      </c>
      <c r="B2" s="57" t="s">
        <v>60</v>
      </c>
      <c r="C2" s="57" t="s">
        <v>90</v>
      </c>
      <c r="D2" s="57" t="s">
        <v>62</v>
      </c>
    </row>
    <row r="3" spans="1:4" ht="20.25" customHeight="1">
      <c r="A3" s="58" t="s">
        <v>137</v>
      </c>
      <c r="B3" s="59" t="s">
        <v>138</v>
      </c>
      <c r="C3" s="80">
        <v>128.76</v>
      </c>
      <c r="D3" s="81">
        <v>0.99</v>
      </c>
    </row>
    <row r="4" spans="1:4" ht="20" customHeight="1">
      <c r="A4" s="62" t="s">
        <v>45</v>
      </c>
      <c r="B4" s="63" t="s">
        <v>139</v>
      </c>
      <c r="C4" s="15">
        <v>253.81</v>
      </c>
      <c r="D4" s="82">
        <v>-0.28000000000000003</v>
      </c>
    </row>
    <row r="5" spans="1:4" ht="20" customHeight="1">
      <c r="A5" s="66" t="s">
        <v>140</v>
      </c>
      <c r="B5" s="63" t="s">
        <v>141</v>
      </c>
      <c r="C5" s="15">
        <v>219.55</v>
      </c>
      <c r="D5" s="82">
        <v>0.62</v>
      </c>
    </row>
    <row r="6" spans="1:4" ht="20" customHeight="1">
      <c r="A6" s="62" t="s">
        <v>142</v>
      </c>
      <c r="B6" s="63" t="s">
        <v>143</v>
      </c>
      <c r="C6" s="15">
        <v>307.52999999999997</v>
      </c>
      <c r="D6" s="82">
        <v>0.36</v>
      </c>
    </row>
    <row r="7" spans="1:4" ht="20" customHeight="1">
      <c r="A7" s="66" t="s">
        <v>144</v>
      </c>
      <c r="B7" s="63" t="s">
        <v>145</v>
      </c>
      <c r="C7" s="15">
        <v>417.51</v>
      </c>
      <c r="D7" s="82">
        <v>-0.93</v>
      </c>
    </row>
    <row r="8" spans="1:4" ht="20" customHeight="1">
      <c r="A8" s="66" t="s">
        <v>146</v>
      </c>
      <c r="B8" s="63" t="s">
        <v>147</v>
      </c>
      <c r="C8" s="15">
        <v>233.41</v>
      </c>
      <c r="D8" s="82">
        <v>1.01</v>
      </c>
    </row>
    <row r="9" spans="1:4" ht="20" customHeight="1">
      <c r="A9" s="66" t="s">
        <v>148</v>
      </c>
      <c r="B9" s="63" t="s">
        <v>149</v>
      </c>
      <c r="C9" s="15">
        <v>221.73</v>
      </c>
      <c r="D9" s="82">
        <v>0</v>
      </c>
    </row>
    <row r="10" spans="1:4" ht="20" customHeight="1">
      <c r="A10" s="66" t="s">
        <v>150</v>
      </c>
      <c r="B10" s="63" t="s">
        <v>151</v>
      </c>
      <c r="C10" s="15">
        <v>249.32</v>
      </c>
      <c r="D10" s="82">
        <v>1.8</v>
      </c>
    </row>
    <row r="11" spans="1:4" ht="20" customHeight="1">
      <c r="A11" s="66" t="s">
        <v>152</v>
      </c>
      <c r="B11" s="63" t="s">
        <v>153</v>
      </c>
      <c r="C11" s="15">
        <v>166.17</v>
      </c>
      <c r="D11" s="82">
        <v>1.25</v>
      </c>
    </row>
    <row r="12" spans="1:4" ht="20" customHeight="1">
      <c r="A12" s="62" t="s">
        <v>154</v>
      </c>
      <c r="B12" s="63" t="s">
        <v>155</v>
      </c>
      <c r="C12" s="15">
        <v>479.5</v>
      </c>
      <c r="D12" s="82">
        <v>-0.38</v>
      </c>
    </row>
  </sheetData>
  <mergeCells count="1">
    <mergeCell ref="A1:D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83" customWidth="1"/>
    <col min="2" max="2" width="25.1796875" style="83" customWidth="1"/>
    <col min="3" max="3" width="7.453125" style="83" customWidth="1"/>
    <col min="4" max="5" width="17.26953125" style="83" customWidth="1"/>
    <col min="6" max="6" width="16.36328125" style="83" customWidth="1"/>
    <col min="7" max="16384" width="16.36328125" style="83"/>
  </cols>
  <sheetData>
    <row r="1" spans="1:5" ht="28.65" customHeight="1">
      <c r="A1" s="208" t="s">
        <v>156</v>
      </c>
      <c r="B1" s="208"/>
      <c r="C1" s="208"/>
      <c r="D1" s="208"/>
      <c r="E1" s="208"/>
    </row>
    <row r="2" spans="1:5" ht="20.25" customHeight="1">
      <c r="A2" s="57" t="s">
        <v>59</v>
      </c>
      <c r="B2" s="57" t="s">
        <v>60</v>
      </c>
      <c r="C2" s="57" t="s">
        <v>157</v>
      </c>
      <c r="D2" s="57" t="s">
        <v>90</v>
      </c>
      <c r="E2" s="57" t="s">
        <v>62</v>
      </c>
    </row>
    <row r="3" spans="1:5" ht="20.25" customHeight="1">
      <c r="A3" s="58" t="s">
        <v>158</v>
      </c>
      <c r="B3" s="59" t="s">
        <v>159</v>
      </c>
      <c r="C3" s="84" t="s">
        <v>158</v>
      </c>
      <c r="D3" s="80">
        <v>151.12</v>
      </c>
      <c r="E3" s="61">
        <v>0.46</v>
      </c>
    </row>
    <row r="4" spans="1:5" ht="20" customHeight="1">
      <c r="A4" s="66" t="s">
        <v>87</v>
      </c>
      <c r="B4" s="63" t="s">
        <v>88</v>
      </c>
      <c r="C4" s="85" t="s">
        <v>87</v>
      </c>
      <c r="D4" s="15">
        <v>22.92</v>
      </c>
      <c r="E4" s="65">
        <v>-0.22</v>
      </c>
    </row>
    <row r="5" spans="1:5" ht="20" customHeight="1">
      <c r="A5" s="66" t="s">
        <v>160</v>
      </c>
      <c r="B5" s="63" t="s">
        <v>161</v>
      </c>
      <c r="C5" s="85" t="s">
        <v>160</v>
      </c>
      <c r="D5" s="15">
        <v>630.15</v>
      </c>
      <c r="E5" s="65">
        <v>0.12</v>
      </c>
    </row>
    <row r="6" spans="1:5" ht="20" customHeight="1">
      <c r="A6" s="66" t="s">
        <v>124</v>
      </c>
      <c r="B6" s="63" t="s">
        <v>162</v>
      </c>
      <c r="C6" s="85" t="s">
        <v>124</v>
      </c>
      <c r="D6" s="15">
        <v>96</v>
      </c>
      <c r="E6" s="65">
        <v>0.06</v>
      </c>
    </row>
    <row r="7" spans="1:5" ht="20" customHeight="1">
      <c r="A7" s="62" t="s">
        <v>130</v>
      </c>
      <c r="B7" s="63" t="s">
        <v>163</v>
      </c>
      <c r="C7" s="85" t="s">
        <v>130</v>
      </c>
      <c r="D7" s="15">
        <v>173</v>
      </c>
      <c r="E7" s="65">
        <v>-0.23</v>
      </c>
    </row>
    <row r="8" spans="1:5" ht="20" customHeight="1">
      <c r="A8" s="66" t="s">
        <v>164</v>
      </c>
      <c r="B8" s="63" t="s">
        <v>165</v>
      </c>
      <c r="C8" s="85" t="s">
        <v>164</v>
      </c>
      <c r="D8" s="15">
        <v>31.55</v>
      </c>
      <c r="E8" s="65">
        <v>-0.25</v>
      </c>
    </row>
    <row r="9" spans="1:5" ht="20" customHeight="1">
      <c r="A9" s="66" t="s">
        <v>166</v>
      </c>
      <c r="B9" s="63" t="s">
        <v>167</v>
      </c>
      <c r="C9" s="85" t="s">
        <v>166</v>
      </c>
      <c r="D9" s="15">
        <v>134.5</v>
      </c>
      <c r="E9" s="65">
        <v>-0.9</v>
      </c>
    </row>
    <row r="10" spans="1:5" ht="20" customHeight="1">
      <c r="A10" s="66" t="s">
        <v>168</v>
      </c>
      <c r="B10" s="63" t="s">
        <v>169</v>
      </c>
      <c r="C10" s="85" t="s">
        <v>168</v>
      </c>
      <c r="D10" s="15">
        <v>118.1</v>
      </c>
      <c r="E10" s="65">
        <v>0.86</v>
      </c>
    </row>
    <row r="11" spans="1:5" ht="20" customHeight="1">
      <c r="A11" s="66" t="s">
        <v>170</v>
      </c>
      <c r="B11" s="63" t="s">
        <v>171</v>
      </c>
      <c r="C11" s="85" t="s">
        <v>170</v>
      </c>
      <c r="D11" s="15">
        <v>119.88</v>
      </c>
      <c r="E11" s="65">
        <v>-0.24</v>
      </c>
    </row>
    <row r="12" spans="1:5" ht="20" customHeight="1">
      <c r="A12" s="62" t="s">
        <v>172</v>
      </c>
      <c r="B12" s="63" t="s">
        <v>173</v>
      </c>
      <c r="C12" s="85" t="s">
        <v>172</v>
      </c>
      <c r="D12" s="15">
        <v>2732.17</v>
      </c>
      <c r="E12" s="65">
        <v>0.83</v>
      </c>
    </row>
  </sheetData>
  <mergeCells count="1">
    <mergeCell ref="A1:E1"/>
  </mergeCells>
  <phoneticPr fontId="13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65</vt:i4>
      </vt:variant>
    </vt:vector>
  </HeadingPairs>
  <TitlesOfParts>
    <vt:vector size="65" baseType="lpstr">
      <vt:lpstr>ATH</vt:lpstr>
      <vt:lpstr>Earnings_DOW30_20214Q</vt:lpstr>
      <vt:lpstr>AXS INFLATION SENSITIVE ETF TOP</vt:lpstr>
      <vt:lpstr>ENERGY COMPANIES WITH VARIABLE </vt:lpstr>
      <vt:lpstr>JPMORGAN’S INFLATION OUTPERFORM</vt:lpstr>
      <vt:lpstr>17 small-cap stock ideas have m</vt:lpstr>
      <vt:lpstr>Buy-rated stocks that are expec</vt:lpstr>
      <vt:lpstr>WOLFE RESEARCH’S FAVORITE STOCK</vt:lpstr>
      <vt:lpstr>Goldman Sachs' RUSSELL 3000 STO</vt:lpstr>
      <vt:lpstr>STOCKS WITH HIGH DIVIDEND AND C</vt:lpstr>
      <vt:lpstr>CREDIT SUISSE_ S&amp;P 500 INFLATIO</vt:lpstr>
      <vt:lpstr>Morgan Stanley’s quality defens</vt:lpstr>
      <vt:lpstr>Tech value stock screen</vt:lpstr>
      <vt:lpstr>TRIVARIATE_ HIGH-YIELD, DIVIDEN</vt:lpstr>
      <vt:lpstr>JEFFERIES’ VALUE STOCK PICKS WI</vt:lpstr>
      <vt:lpstr>BMO’S ‘GROWTH AT A REASONABLE P</vt:lpstr>
      <vt:lpstr>8 stocks, all highly indebted, </vt:lpstr>
      <vt:lpstr>2022's Dividend Aristocrats Lis</vt:lpstr>
      <vt:lpstr>Bank of America buyback screen</vt:lpstr>
      <vt:lpstr>Stocks that win when rates spik</vt:lpstr>
      <vt:lpstr>Inflation Sensitive Sectors _ S</vt:lpstr>
      <vt:lpstr>Stocks that are growing margins</vt:lpstr>
      <vt:lpstr>2016 FED RATE HIKE WINNERS</vt:lpstr>
      <vt:lpstr>BofA's Top Stock Picks For 2021</vt:lpstr>
      <vt:lpstr>Russell 2000 Stocks with Fast G</vt:lpstr>
      <vt:lpstr>An earnings-season screen of wi</vt:lpstr>
      <vt:lpstr>LOW VOLATILITY STOCKS</vt:lpstr>
      <vt:lpstr>Value Stocks Berkshire Hathaway</vt:lpstr>
      <vt:lpstr>WILLIAM BLAIR_ PORTS IN THE STO</vt:lpstr>
      <vt:lpstr>BARCLAYS’ OVERSOLD INTO EARNING</vt:lpstr>
      <vt:lpstr>TECH STOCKS WITH GROWTH PROSPEC</vt:lpstr>
      <vt:lpstr>Stocks in correction that could</vt:lpstr>
      <vt:lpstr>TOP S&amp;P 500 STOCKS IN JANUARY</vt:lpstr>
      <vt:lpstr>Dogs of the Dow</vt:lpstr>
      <vt:lpstr>24 software stocks expected to </vt:lpstr>
      <vt:lpstr>STOCKS WITH HIGH AND STABLE GRO</vt:lpstr>
      <vt:lpstr>STOCKS TO OWN_AVOID WHEN RATES </vt:lpstr>
      <vt:lpstr>LOW VOLATILITY, HIGH-DIVIDEND B</vt:lpstr>
      <vt:lpstr>GOLDMAN’S BUY-RATED STOCK PICKS</vt:lpstr>
      <vt:lpstr>10 cheapest stocks in the S&amp;P 5</vt:lpstr>
      <vt:lpstr>Barclays Overweight List with l</vt:lpstr>
      <vt:lpstr>GS Buy-rated Stocks down 70% or</vt:lpstr>
      <vt:lpstr>BANK OF AMERICA’S BUY-RATED LAG</vt:lpstr>
      <vt:lpstr>UBS Growth Stocks with Upside A</vt:lpstr>
      <vt:lpstr>STOCKS FROM WELLS FARGO’S COVID</vt:lpstr>
      <vt:lpstr>20 Tech Stocks with safety net </vt:lpstr>
      <vt:lpstr>STOCKS THAT LOOK CHEAP AFTER A </vt:lpstr>
      <vt:lpstr>STOCKS WITH HIGH DIVIDEND AND 1</vt:lpstr>
      <vt:lpstr>the winners and losers as the F</vt:lpstr>
      <vt:lpstr>Screening the Nasdaq-100 to Reb</vt:lpstr>
      <vt:lpstr>Value Stock Screen</vt:lpstr>
      <vt:lpstr>BMO’S DIVIDEND GROWTH SCREEN ST</vt:lpstr>
      <vt:lpstr>Fastest-Growing Stocks Expectin</vt:lpstr>
      <vt:lpstr>Analysts' Favorite S&amp;P 500 Valu</vt:lpstr>
      <vt:lpstr>Dividend Growth Stocks</vt:lpstr>
      <vt:lpstr>NASDAQ 100 REBOUND CANDIDATES</vt:lpstr>
      <vt:lpstr>WOLFE’S STOCK PICKS FOR A STEEP</vt:lpstr>
      <vt:lpstr>THESE STOCKS CAN DO WELL WHEN I</vt:lpstr>
      <vt:lpstr>Top Value S&amp;P 500 Stocks</vt:lpstr>
      <vt:lpstr>EVERCORE ISI’S “AT THE MARGINS”</vt:lpstr>
      <vt:lpstr>Sector Themes in 2022</vt:lpstr>
      <vt:lpstr>GOLDMAN SACHS’ CHEAP AND HIGH-V</vt:lpstr>
      <vt:lpstr>Cheap Russell 1000 stocks based</vt:lpstr>
      <vt:lpstr>Russell 1000 companies with hig</vt:lpstr>
      <vt:lpstr>Best Value-Stock Picks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Jinhyun</cp:lastModifiedBy>
  <dcterms:created xsi:type="dcterms:W3CDTF">2022-02-22T19:26:36Z</dcterms:created>
  <dcterms:modified xsi:type="dcterms:W3CDTF">2022-02-22T19:38:15Z</dcterms:modified>
</cp:coreProperties>
</file>